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V:\Ivona\Odvodnja Bukovje\TROŠKOVNICI\"/>
    </mc:Choice>
  </mc:AlternateContent>
  <xr:revisionPtr revIDLastSave="0" documentId="13_ncr:1_{EC646AF7-81F6-4773-BEEC-D0B4794D9E5A}" xr6:coauthVersionLast="47" xr6:coauthVersionMax="47" xr10:uidLastSave="{00000000-0000-0000-0000-000000000000}"/>
  <bookViews>
    <workbookView xWindow="28680" yWindow="-120" windowWidth="29040" windowHeight="15840" tabRatio="730" activeTab="4" xr2:uid="{00000000-000D-0000-FFFF-FFFF00000000}"/>
  </bookViews>
  <sheets>
    <sheet name="Naslovnica" sheetId="4" r:id="rId1"/>
    <sheet name="Opći uvjeti građ. i stroj." sheetId="3" r:id="rId2"/>
    <sheet name="KANALIZACIJA-GRAĐ. RADOVI" sheetId="17" r:id="rId3"/>
    <sheet name="ELEKTROINSTALACIJE" sheetId="18" r:id="rId4"/>
    <sheet name="3. Rekapitulacija" sheetId="15" r:id="rId5"/>
  </sheets>
  <externalReferences>
    <externalReference r:id="rId6"/>
    <externalReference r:id="rId7"/>
    <externalReference r:id="rId8"/>
  </externalReferences>
  <definedNames>
    <definedName name="BETONSKI_I_ARM.BETONSKI_RADOVI" localSheetId="3">#REF!</definedName>
    <definedName name="BETONSKI_I_ARM.BETONSKI_RADOVI">#REF!</definedName>
    <definedName name="brav" localSheetId="3">[1]Troskovnik!#REF!</definedName>
    <definedName name="brav">[1]Troskovnik!#REF!</definedName>
    <definedName name="BRAVARIJA_SKLONIŠTA" localSheetId="3">#REF!</definedName>
    <definedName name="BRAVARIJA_SKLONIŠTA">#REF!</definedName>
    <definedName name="CRNA_BRAVARIJA" localSheetId="3">[2]Troskovnik!#REF!</definedName>
    <definedName name="CRNA_BRAVARIJA">[2]Troskovnik!#REF!</definedName>
    <definedName name="DIMNJACI" localSheetId="3">#REF!</definedName>
    <definedName name="DIMNJACI">#REF!</definedName>
    <definedName name="DIZALA" localSheetId="3">[2]Troskovnik!#REF!</definedName>
    <definedName name="DIZALA">[2]Troskovnik!#REF!</definedName>
    <definedName name="FASADERSKI_RADOVI" localSheetId="3">[2]Troskovnik!#REF!</definedName>
    <definedName name="FASADERSKI_RADOVI">[2]Troskovnik!#REF!</definedName>
    <definedName name="INOX_BRAVARIJA" localSheetId="3">[2]Troskovnik!#REF!</definedName>
    <definedName name="INOX_BRAVARIJA">[2]Troskovnik!#REF!</definedName>
    <definedName name="_xlnm.Print_Titles" localSheetId="4">'3. Rekapitulacija'!#REF!</definedName>
    <definedName name="_xlnm.Print_Titles" localSheetId="3">ELEKTROINSTALACIJE!$A:$F,ELEKTROINSTALACIJE!$1:$1</definedName>
    <definedName name="_xlnm.Print_Titles" localSheetId="2">'KANALIZACIJA-GRAĐ. RADOVI'!$1:$3</definedName>
    <definedName name="IZOLATERSKI_RADOVI">#REF!</definedName>
    <definedName name="KAMENARSKI_RADOVI">#REF!</definedName>
    <definedName name="KERAMIČARSKI_I_KAMENARSKI_RADOVI">#REF!</definedName>
    <definedName name="KROVOPOKRIVAČKI_RADOVI">#REF!</definedName>
    <definedName name="NEHRĐAJUĆA_BRAVARIJA">#REF!</definedName>
    <definedName name="PILOTI">#REF!</definedName>
    <definedName name="_xlnm.Print_Area" localSheetId="4">'3. Rekapitulacija'!$A$1:$F$30</definedName>
    <definedName name="_xlnm.Print_Area" localSheetId="2">'KANALIZACIJA-GRAĐ. RADOVI'!$A$1:$F$370</definedName>
    <definedName name="_xlnm.Print_Area" localSheetId="1">'Opći uvjeti građ. i stroj.'!$A$1:$C$171</definedName>
    <definedName name="PREGRADNE_STIJENE">#REF!</definedName>
    <definedName name="rav">#REF!</definedName>
    <definedName name="RTG_BRAVARIJA">#REF!</definedName>
    <definedName name="RUŠENJA_I_PRILAGODBE_GRAĐEVINSKIH_ELEMENATA_POSTOJEĆIH_GRAĐEVINA">#REF!</definedName>
    <definedName name="SOBOSLIKARSKI_RADOVI">#REF!</definedName>
    <definedName name="SPUŠTENI_STROPOVI">#REF!</definedName>
    <definedName name="UKLANJANJE_OBJEKATA_I_IZGRADNJA_PRIVREMENE_SAOBRAČAJNICE">#REF!</definedName>
    <definedName name="UNUTARNJA_ALUMINIJSKA__BRAVARIJA">[2]Troskovnik!#REF!</definedName>
    <definedName name="UNUTARNJA_ALUMINIJSKA_BRAVARIJA">#REF!</definedName>
    <definedName name="VANJSKA_ALUMINIJSKA_BRAVARIJA">#REF!</definedName>
    <definedName name="ZEMLJANI_RADOVI">[2]Troskovnik!#REF!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8" i="18" l="1"/>
  <c r="F6" i="15" s="1"/>
  <c r="F9" i="15" s="1"/>
  <c r="F209" i="18"/>
  <c r="F208" i="18"/>
  <c r="F207" i="18"/>
  <c r="F206" i="18"/>
  <c r="F205" i="18"/>
  <c r="F204" i="18"/>
  <c r="F203" i="18"/>
  <c r="F202" i="18"/>
  <c r="F201" i="18"/>
  <c r="F200" i="18"/>
  <c r="F199" i="18"/>
  <c r="F210" i="18" s="1"/>
  <c r="E217" i="18" s="1"/>
  <c r="F217" i="18" s="1"/>
  <c r="F170" i="18"/>
  <c r="F169" i="18"/>
  <c r="F167" i="18"/>
  <c r="F166" i="18"/>
  <c r="F172" i="18" s="1"/>
  <c r="F159" i="18"/>
  <c r="F158" i="18"/>
  <c r="F157" i="18"/>
  <c r="F156" i="18"/>
  <c r="F155" i="18"/>
  <c r="F154" i="18"/>
  <c r="F153" i="18"/>
  <c r="F152" i="18"/>
  <c r="F151" i="18"/>
  <c r="F150" i="18"/>
  <c r="F149" i="18"/>
  <c r="F148" i="18"/>
  <c r="F147" i="18"/>
  <c r="F146" i="18"/>
  <c r="F144" i="18"/>
  <c r="F143" i="18"/>
  <c r="F142" i="18"/>
  <c r="F141" i="18"/>
  <c r="F140" i="18"/>
  <c r="F139" i="18"/>
  <c r="F138" i="18"/>
  <c r="F137" i="18"/>
  <c r="F161" i="18" s="1"/>
  <c r="F122" i="18"/>
  <c r="F121" i="18"/>
  <c r="F120" i="18"/>
  <c r="F119" i="18"/>
  <c r="F118" i="18"/>
  <c r="F117" i="18"/>
  <c r="F116" i="18"/>
  <c r="F115" i="18"/>
  <c r="F114" i="18"/>
  <c r="F113" i="18"/>
  <c r="F112" i="18"/>
  <c r="F111" i="18"/>
  <c r="F110" i="18"/>
  <c r="F109" i="18"/>
  <c r="F108" i="18"/>
  <c r="F107" i="18"/>
  <c r="F106" i="18"/>
  <c r="F105" i="18"/>
  <c r="F104" i="18"/>
  <c r="F103" i="18"/>
  <c r="F102" i="18"/>
  <c r="F101" i="18"/>
  <c r="F100" i="18"/>
  <c r="F99" i="18"/>
  <c r="F98" i="18"/>
  <c r="F97" i="18"/>
  <c r="F96" i="18"/>
  <c r="F95" i="18"/>
  <c r="F94" i="18"/>
  <c r="F83" i="18"/>
  <c r="F82" i="18"/>
  <c r="F81" i="18"/>
  <c r="F80" i="18"/>
  <c r="F79" i="18"/>
  <c r="F78" i="18"/>
  <c r="F77" i="18"/>
  <c r="F76" i="18"/>
  <c r="F75" i="18"/>
  <c r="F74" i="18"/>
  <c r="F73" i="18"/>
  <c r="F72" i="18"/>
  <c r="F71" i="18"/>
  <c r="F70" i="18"/>
  <c r="F69" i="18"/>
  <c r="F68" i="18"/>
  <c r="F67" i="18"/>
  <c r="F66" i="18"/>
  <c r="F65" i="18"/>
  <c r="F63" i="18"/>
  <c r="F57" i="18"/>
  <c r="F56" i="18"/>
  <c r="F55" i="18"/>
  <c r="F54" i="18"/>
  <c r="F53" i="18"/>
  <c r="F52" i="18"/>
  <c r="F51" i="18"/>
  <c r="F50" i="18"/>
  <c r="F49" i="18"/>
  <c r="F48" i="18"/>
  <c r="F47" i="18"/>
  <c r="F46" i="18"/>
  <c r="F45" i="18"/>
  <c r="F44" i="18"/>
  <c r="F43" i="18"/>
  <c r="F42" i="18"/>
  <c r="F41" i="18"/>
  <c r="F40" i="18"/>
  <c r="F39" i="18"/>
  <c r="F38" i="18"/>
  <c r="F37" i="18"/>
  <c r="F36" i="18"/>
  <c r="F35" i="18"/>
  <c r="F123" i="18" s="1"/>
  <c r="F29" i="18"/>
  <c r="F28" i="18"/>
  <c r="F27" i="18"/>
  <c r="F26" i="18"/>
  <c r="F25" i="18"/>
  <c r="F24" i="18"/>
  <c r="F23" i="18"/>
  <c r="F21" i="18"/>
  <c r="F20" i="18"/>
  <c r="F30" i="18" s="1"/>
  <c r="E173" i="18" l="1"/>
  <c r="F173" i="18" s="1"/>
  <c r="E216" i="18" s="1"/>
  <c r="F216" i="18" s="1"/>
  <c r="F4" i="15" l="1"/>
  <c r="F337" i="17"/>
  <c r="F324" i="17"/>
  <c r="F275" i="17"/>
  <c r="F240" i="17"/>
  <c r="F215" i="17"/>
  <c r="F208" i="17"/>
  <c r="F5" i="17"/>
  <c r="F205" i="17"/>
  <c r="F330" i="17" l="1"/>
  <c r="F36" i="17" l="1"/>
  <c r="F35" i="17"/>
  <c r="F34" i="17"/>
  <c r="F33" i="17"/>
  <c r="F334" i="17" l="1"/>
  <c r="F106" i="17"/>
  <c r="F321" i="17" l="1"/>
  <c r="F318" i="17"/>
  <c r="F317" i="17"/>
  <c r="F237" i="17"/>
  <c r="F236" i="17"/>
  <c r="F272" i="17"/>
  <c r="F271" i="17"/>
  <c r="F314" i="17"/>
  <c r="F313" i="17"/>
  <c r="F308" i="17"/>
  <c r="F307" i="17"/>
  <c r="F306" i="17"/>
  <c r="F305" i="17"/>
  <c r="F310" i="17"/>
  <c r="F304" i="17"/>
  <c r="F301" i="17"/>
  <c r="F299" i="17" l="1"/>
  <c r="F295" i="17"/>
  <c r="F292" i="17"/>
  <c r="F290" i="17" l="1"/>
  <c r="F288" i="17"/>
  <c r="F283" i="17"/>
  <c r="F268" i="17" l="1"/>
  <c r="F233" i="17"/>
  <c r="F230" i="17"/>
  <c r="F229" i="17"/>
  <c r="F228" i="17"/>
  <c r="F265" i="17"/>
  <c r="F262" i="17"/>
  <c r="F258" i="17"/>
  <c r="F225" i="17"/>
  <c r="F255" i="17"/>
  <c r="F254" i="17"/>
  <c r="F222" i="17"/>
  <c r="F221" i="17"/>
  <c r="F250" i="17"/>
  <c r="F217" i="17"/>
  <c r="F248" i="17"/>
  <c r="F362" i="17" l="1"/>
  <c r="F364" i="17" l="1"/>
  <c r="F363" i="17"/>
  <c r="F191" i="17"/>
  <c r="F184" i="17"/>
  <c r="F188" i="17" l="1"/>
  <c r="F187" i="17"/>
  <c r="F179" i="17"/>
  <c r="F173" i="17"/>
  <c r="F174" i="17"/>
  <c r="F172" i="17"/>
  <c r="F332"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137" i="17"/>
  <c r="F136" i="17"/>
  <c r="F135" i="17"/>
  <c r="F134" i="17"/>
  <c r="F95" i="17" l="1"/>
  <c r="F93" i="17"/>
  <c r="F92" i="17"/>
  <c r="F91" i="17"/>
  <c r="F88" i="17"/>
  <c r="F86" i="17"/>
  <c r="F84" i="17"/>
  <c r="F82" i="17"/>
  <c r="F129" i="17"/>
  <c r="F80" i="17" l="1"/>
  <c r="F98" i="17" s="1"/>
  <c r="F74" i="17" l="1"/>
  <c r="F76" i="17"/>
  <c r="F66" i="17"/>
  <c r="F65" i="17"/>
  <c r="F30" i="17" l="1"/>
  <c r="F28" i="17"/>
  <c r="F114" i="17" l="1"/>
  <c r="F117" i="17"/>
  <c r="F118" i="17"/>
  <c r="F103" i="17"/>
  <c r="F109" i="17" l="1"/>
  <c r="F358" i="17" s="1"/>
  <c r="F122" i="17"/>
  <c r="F359" i="17" s="1"/>
  <c r="F361" i="17"/>
  <c r="F169" i="17"/>
  <c r="F167" i="17"/>
  <c r="F127" i="17"/>
  <c r="F78" i="17"/>
  <c r="F44" i="17"/>
  <c r="F46" i="17"/>
  <c r="F48" i="17"/>
  <c r="F25" i="17"/>
  <c r="F18" i="17"/>
  <c r="F17" i="17"/>
  <c r="F13" i="17"/>
  <c r="F12" i="17"/>
  <c r="F11" i="17"/>
  <c r="F10" i="17"/>
  <c r="F7" i="17"/>
  <c r="F133" i="17"/>
  <c r="F365" i="17" l="1"/>
  <c r="F194" i="17"/>
  <c r="F360" i="17" s="1"/>
  <c r="F51" i="17"/>
  <c r="F356" i="17" s="1"/>
  <c r="F60" i="17"/>
  <c r="F59" i="17"/>
  <c r="F72" i="17"/>
  <c r="F68" i="17"/>
  <c r="F70" i="17"/>
  <c r="F20" i="17"/>
  <c r="F23" i="17"/>
  <c r="F39" i="17" l="1"/>
  <c r="F355" i="17" s="1"/>
  <c r="F357" i="17"/>
  <c r="F368" i="17" l="1"/>
</calcChain>
</file>

<file path=xl/sharedStrings.xml><?xml version="1.0" encoding="utf-8"?>
<sst xmlns="http://schemas.openxmlformats.org/spreadsheetml/2006/main" count="1036" uniqueCount="660">
  <si>
    <t>kpl.</t>
  </si>
  <si>
    <t>R.br.</t>
  </si>
  <si>
    <t>Naziv</t>
  </si>
  <si>
    <t>JM</t>
  </si>
  <si>
    <t>Količina</t>
  </si>
  <si>
    <t>INVESTITOR:</t>
  </si>
  <si>
    <t>GRAĐEVINA:</t>
  </si>
  <si>
    <t>LOKACIJA:</t>
  </si>
  <si>
    <t>UKUPNO BEZ PDV-A:</t>
  </si>
  <si>
    <t xml:space="preserve">R E K A P I T U L A C I J A 
C.1  STROJARSKI RADOVI
</t>
  </si>
  <si>
    <t>1.</t>
  </si>
  <si>
    <t>2.</t>
  </si>
  <si>
    <t>2.1</t>
  </si>
  <si>
    <t>m`</t>
  </si>
  <si>
    <t>kom.</t>
  </si>
  <si>
    <t>3.</t>
  </si>
  <si>
    <t>3.1</t>
  </si>
  <si>
    <t>3.2</t>
  </si>
  <si>
    <t>4.</t>
  </si>
  <si>
    <t>4.1</t>
  </si>
  <si>
    <t>5.</t>
  </si>
  <si>
    <t>5.1</t>
  </si>
  <si>
    <t>6.</t>
  </si>
  <si>
    <t>1.1</t>
  </si>
  <si>
    <t>1.2</t>
  </si>
  <si>
    <t>1.3</t>
  </si>
  <si>
    <t>1.5</t>
  </si>
  <si>
    <t>1.6</t>
  </si>
  <si>
    <t>1.9</t>
  </si>
  <si>
    <t>PRIPREMNI RADOVI</t>
  </si>
  <si>
    <t>m'</t>
  </si>
  <si>
    <t xml:space="preserve">TK instalacije </t>
  </si>
  <si>
    <t>Plinske instalacije</t>
  </si>
  <si>
    <t>El. instalacije</t>
  </si>
  <si>
    <t>Ugradnja zaštitne PVC UKC Ø110mm cijev, SN4 za zaštitu podzemnih instalacija</t>
  </si>
  <si>
    <t>Ugradnja zaštitne PVC UKC Ø200mm cijev, SN4 za zaštitu podzemnih instalacija</t>
  </si>
  <si>
    <t>PRIPREMNI RADOVI - UKUPNO:</t>
  </si>
  <si>
    <t>TESARSKI RADOVI</t>
  </si>
  <si>
    <t>2.2</t>
  </si>
  <si>
    <t>TESARSKI RADOVI - UKUPNO:</t>
  </si>
  <si>
    <t>2.3</t>
  </si>
  <si>
    <t>CJEVOVODI - UKUPNO:</t>
  </si>
  <si>
    <t>CJEVOVODI</t>
  </si>
  <si>
    <t>* U stavkama pod opisom gdje je definirana kvaliteta materijala moguće je ponuditi materijal više kvalitete u pogledu viših, tj. boljih mehaničkih svojstava materijala, ali ne od minimalno definirane kvalitete.</t>
  </si>
  <si>
    <t>Jed. cijena (€)</t>
  </si>
  <si>
    <t>Ukupno (€)</t>
  </si>
  <si>
    <t>ARMIRANO - BETONSKI RADOVI</t>
  </si>
  <si>
    <t>ARMIRANO - BETONSKI RADOVI - UKUPNO:</t>
  </si>
  <si>
    <r>
      <t>m</t>
    </r>
    <r>
      <rPr>
        <b/>
        <vertAlign val="superscript"/>
        <sz val="9"/>
        <rFont val="Times New Roman"/>
        <family val="1"/>
        <charset val="238"/>
      </rPr>
      <t>2</t>
    </r>
    <r>
      <rPr>
        <b/>
        <sz val="9"/>
        <rFont val="Times New Roman"/>
        <family val="1"/>
        <charset val="238"/>
      </rPr>
      <t xml:space="preserve"> </t>
    </r>
  </si>
  <si>
    <r>
      <t>m</t>
    </r>
    <r>
      <rPr>
        <b/>
        <vertAlign val="superscript"/>
        <sz val="9"/>
        <rFont val="Times New Roman"/>
        <family val="1"/>
        <charset val="238"/>
      </rPr>
      <t>3</t>
    </r>
  </si>
  <si>
    <r>
      <t>m</t>
    </r>
    <r>
      <rPr>
        <vertAlign val="superscript"/>
        <sz val="11"/>
        <rFont val="Times New Roman"/>
        <family val="1"/>
        <charset val="238"/>
      </rPr>
      <t>2</t>
    </r>
  </si>
  <si>
    <t>* Za sve nacionalne norme kojima su prihvaćene europske norme, europska tehnička odobrenja, zajedničke tehničke specifikacije, međunarodne norme, druge tehničke referentne sustave koje su utvrdila europska normizacijska tijela, odnosno nacionalne norme, nacionalna tehnička odobrenja ili nacionalne tehničke specifikacije, a koje su navedene u ovoj tehničkoj dokumentaciji, sukladno članku 209. Zakona o javnoj nabavi (NN 120/2016, NN 114/22) priznaju se "jednakovrijedne".</t>
  </si>
  <si>
    <r>
      <t xml:space="preserve">TROŠKOVNIK  
</t>
    </r>
    <r>
      <rPr>
        <b/>
        <sz val="18"/>
        <color theme="1"/>
        <rFont val="Times New Roman"/>
        <family val="1"/>
        <charset val="238"/>
      </rPr>
      <t xml:space="preserve"> </t>
    </r>
  </si>
  <si>
    <t>GEODETSKI RADOVI</t>
  </si>
  <si>
    <t>GEODETSKI RADOVI - UKUPNO:</t>
  </si>
  <si>
    <t>3.1.1</t>
  </si>
  <si>
    <t>3.1.2</t>
  </si>
  <si>
    <t>3.4</t>
  </si>
  <si>
    <t>3.6</t>
  </si>
  <si>
    <t>3.7</t>
  </si>
  <si>
    <t>3.8</t>
  </si>
  <si>
    <t>3.9</t>
  </si>
  <si>
    <t>3.10</t>
  </si>
  <si>
    <t>3.11</t>
  </si>
  <si>
    <r>
      <t xml:space="preserve">Trošak terenskog lociranja i označavanja trasa podzemnih instalacija u zoni zahvata. 
Izvedbe vodovoda, telekomunikacijskih instalacija, elektro instalacija, plinovoda i plinskih instalacija prema podacima vlasnika instalacija. Lociranje se izvodi uz nazočnost vlasnika instalacija. 
Cijena se nudi u kompletu.
</t>
    </r>
    <r>
      <rPr>
        <b/>
        <sz val="11"/>
        <rFont val="Times New Roman"/>
        <family val="1"/>
        <charset val="238"/>
      </rPr>
      <t>Lociranje postojećih podzemnih instalacija:</t>
    </r>
  </si>
  <si>
    <r>
      <t xml:space="preserve">Zaštita podzemnih instalacija PVC UKC cijevima i polucijevima uz pažljivi ručni iskop oko istih. 
Stavka obuhvaća sav potreban rad ugradnje zaštite, te eventualno potrebni nadzor vlasnika instalacija. 
Zaštitu je potrebno izvršiti prema posebnim uvjetima gradnje vlasnika instalacije. 
Na mjestima križanja zaštita se izvodi u duljini od cca. 0,5-1,0m lijevo i desno od mjesta križanja ako nije drugačije definirano od strane vlasnika instalacija, a na mjestima gdje postoji više postojećih instalacija u uskom pojasu izvodi se jedna zaštita na mjestu križanja dovoljne duljine tako obuhvaća sve instalacije u nizu. 
Obračun će se izvršiti prema stvarno izvedenim količinama nakon utvrđivanja svih instalacija na licu mjesta koje se križaju ili su paralelno vođene s trasom cjevovoda u dogovoru s nadzornim inženjerom, a predviđene su sljedeće okvirne količine.
</t>
    </r>
    <r>
      <rPr>
        <b/>
        <sz val="11"/>
        <rFont val="Times New Roman"/>
        <family val="1"/>
        <charset val="238"/>
      </rPr>
      <t>Ugradnja zaštita postojećih instalacija:</t>
    </r>
  </si>
  <si>
    <t>6.1</t>
  </si>
  <si>
    <t>6.3</t>
  </si>
  <si>
    <t>6.2</t>
  </si>
  <si>
    <t>6.4</t>
  </si>
  <si>
    <t>KANALIZACIJA - GRAĐEVINSKI RADOVI</t>
  </si>
  <si>
    <t>Vodovodne instalacije i instalacije odvodnje</t>
  </si>
  <si>
    <r>
      <t xml:space="preserve">Izrada osiguranja postojećih komunalnih kućnih priključaka (vodovod, plinovod, TK instalacije, el. instalacije) na mjestima križanja cjevovoda kanalizacije s istima za vrijeme izvođenja cjevovoda uključivo sav potreban materijal i rad na osiguranju. 
Ovom stavkom obuhvaćena je kompletna izvedba osiguranja  uz obavezni nadzor vlasnika instalacije.
Obračunava se prema  stvarno izvedenim osiguranjima, uz odobrenje nadzornog inženjera, a projektom se predviđa sljedeća količina.
</t>
    </r>
    <r>
      <rPr>
        <b/>
        <sz val="11"/>
        <rFont val="Times New Roman"/>
        <family val="1"/>
        <charset val="238"/>
      </rPr>
      <t>Izrada osiguranja postojećih komunalnih  kućnih priključaka  na mjestima križanja sa novoprojektiranom kanalizacijom:</t>
    </r>
  </si>
  <si>
    <t>1.3.1</t>
  </si>
  <si>
    <t>1.3.2</t>
  </si>
  <si>
    <t>1.3.3</t>
  </si>
  <si>
    <t>1.3.4</t>
  </si>
  <si>
    <t>6.5</t>
  </si>
  <si>
    <r>
      <t xml:space="preserve">Ispitivanje na vodonepropusnost odnosno pregledavanje spojeva i ispitivanje gravitacijskog kanalizacijskog cjevovoda, objekata na njemu (kontrolnih okana)  na vodonepropusnost i funkcionalnost prema važećim propisima, sa izradom izvješća s ispitivanja od strane ovlaštenog poduzeća za vršenje ispitivanja vodonepropusnosti. Stavkom uključen rad, trošak vode i sva potrebna oprema za ispitivanje vodonepropusnosti. Ispitivanje, izmjeri vodonepropusnosti, se provodi prema normi HRN EN ISO/IEC 17025 ili jednakovrijedno, te primjenom metode HRN EN 1610 ili jednakovrijedno.
</t>
    </r>
    <r>
      <rPr>
        <b/>
        <sz val="11"/>
        <rFont val="Times New Roman"/>
        <family val="1"/>
        <charset val="238"/>
      </rPr>
      <t>Ispitivanja na vodonepropusnost:</t>
    </r>
  </si>
  <si>
    <t>NAPOMENA: Svi ponuđeni cjevovodi, revizijska okna i brtveni materijal, te sva ostala oprema u doticaju sa radnim medijem (fekalna otpadna voda) moraju biti s atestom (odobrenjem) za fekalnu otpadnu vodu!</t>
  </si>
  <si>
    <r>
      <t>m</t>
    </r>
    <r>
      <rPr>
        <vertAlign val="superscript"/>
        <sz val="11"/>
        <rFont val="Times New Roman"/>
        <family val="1"/>
        <charset val="238"/>
      </rPr>
      <t>3</t>
    </r>
  </si>
  <si>
    <r>
      <t>Odvoz viška materijala od iskopa na trajnu deponiju čiju lokaciju osigurava izvođač radova. 
Odvoz viška materijala na stalno odlagališe na udaljenost do 10 km. 
Jedinična cijena obuhvaća utovar, prijevoz, istovar i razastiranje materijala. 
Obračunava se po m</t>
    </r>
    <r>
      <rPr>
        <vertAlign val="superscript"/>
        <sz val="11"/>
        <rFont val="Times New Roman"/>
        <family val="1"/>
        <charset val="238"/>
      </rPr>
      <t>3</t>
    </r>
    <r>
      <rPr>
        <sz val="11"/>
        <rFont val="Times New Roman"/>
        <family val="1"/>
        <charset val="238"/>
      </rPr>
      <t xml:space="preserve"> stvarno prevezenog materijala mjereno u sraslom stanju uzimajući u obzir koeficijent rastresitosti u cijeni prema procjeni ponuditelja.
</t>
    </r>
    <r>
      <rPr>
        <b/>
        <sz val="11"/>
        <rFont val="Times New Roman"/>
        <family val="1"/>
        <charset val="238"/>
      </rPr>
      <t>Odvoz i deponiranje viška materijala:</t>
    </r>
  </si>
  <si>
    <t>GRAĐEVINSKI RADOVI - UKUPNO:</t>
  </si>
  <si>
    <t>7.</t>
  </si>
  <si>
    <t>7.1</t>
  </si>
  <si>
    <r>
      <rPr>
        <b/>
        <sz val="11"/>
        <color theme="1"/>
        <rFont val="Times New Roman"/>
        <family val="1"/>
        <charset val="238"/>
      </rPr>
      <t xml:space="preserve">IZGRADNJA PRODUŽETKA FEKALNE KANALIZACIJE U NASELJU BUKOVJE KRIŽEVAČKO
</t>
    </r>
    <r>
      <rPr>
        <sz val="11"/>
        <color theme="1"/>
        <rFont val="Times New Roman"/>
        <family val="1"/>
        <charset val="238"/>
      </rPr>
      <t xml:space="preserve">
</t>
    </r>
  </si>
  <si>
    <t xml:space="preserve">kč.br: 1492
k.o.: Cubinec
</t>
  </si>
  <si>
    <t xml:space="preserve">
IZGRADNJA PRODUŽETKA FEKALNE KANALIZACIJE U NASELJU BUKOVJE KRIŽEVAČKO
</t>
  </si>
  <si>
    <r>
      <rPr>
        <b/>
        <sz val="11"/>
        <color theme="1"/>
        <rFont val="Times New Roman"/>
        <family val="1"/>
        <charset val="238"/>
      </rPr>
      <t xml:space="preserve">VODNE USLUGE d.o.o.
Ul. Drage Grdenića 7, 48260 Križevci
OIB: 48337206587
</t>
    </r>
    <r>
      <rPr>
        <sz val="11"/>
        <color theme="1"/>
        <rFont val="Times New Roman"/>
        <family val="1"/>
        <charset val="238"/>
      </rPr>
      <t xml:space="preserve">
</t>
    </r>
  </si>
  <si>
    <r>
      <t xml:space="preserve">Stavkom je obuhvaćena doprema i postavljanje u pogonsko stanje, držanje u stanju funkcionalnosti te nakon završetka radova demontiranje i odvoz svih uređaja, strojeva, dizalica, bagera, postrojenja, kontejnera gradilišta, alata, pribora, oplata, skela, platformi i ukrućenja te ostale opreme potrebne za izvođenje radova. 
U cijenu uključiti i naknadnu sanaciju površina koje služe za smještaj kontejnera, navedenih strojeva i materijala i opreme na prostoru gradilišta, a koje se prilikom kretanja, manipulacije i skladištenja oštete. 
Obračun u kompletu za cijelo gradilište.
</t>
    </r>
    <r>
      <rPr>
        <b/>
        <sz val="11"/>
        <rFont val="Times New Roman"/>
        <family val="1"/>
        <charset val="238"/>
      </rPr>
      <t>Uređenje gradilišta:</t>
    </r>
  </si>
  <si>
    <r>
      <t>Ručni iskop poprečnih probnih šliceva radi utvrđivanja točnih pozicija i dubina postojećih instalacija na mjestima križanja ili paralelnog vođenja fekalne kanalizacije s postojećim instalacijama. 
Ova stavka obuhvaća: rad na pažljivom ručnom iskopu probnih šliceva na mjestima križanja ili paralelnog vođenja sa postojećim komunalnim instalacijama i na mjestima koja odredi nadzorni inženjer radi utvrđivanja položaja (visinski i tlocrtno) postojećih instalacija. 
Širina rova je 0,5 m, prosječne dubine 1,5 m i prosječne duljine 2,0 m. 
Iskope ograditi i osigurati sa zaštitnom ogradom.
Iskop je predviđen na max. svakih 50 m trase na mjestima gdje se detektira da postoje postojeće podzemne instalacije, točna lokacija iskopa šliceva se određuje nakon iskolčenja trase kanalizacije i postojećih instalacija u suradnji sa nadzornim inženjerom.
Obračunava se po m</t>
    </r>
    <r>
      <rPr>
        <vertAlign val="superscript"/>
        <sz val="11"/>
        <rFont val="Times New Roman"/>
        <family val="1"/>
        <charset val="238"/>
      </rPr>
      <t>3</t>
    </r>
    <r>
      <rPr>
        <sz val="11"/>
        <rFont val="Times New Roman"/>
        <family val="1"/>
        <charset val="238"/>
      </rPr>
      <t xml:space="preserve"> stvarno iskopanog rova uz odobrenje nadzornog inženjera, a projektom se predviđa sljedeća količina.</t>
    </r>
    <r>
      <rPr>
        <b/>
        <sz val="11"/>
        <rFont val="Times New Roman"/>
        <family val="1"/>
        <charset val="238"/>
      </rPr>
      <t xml:space="preserve">
Ručni iskop poprečnih probnih šliceva:</t>
    </r>
  </si>
  <si>
    <r>
      <t xml:space="preserve">Izrada elaborata o iskolčenju građevine. 
Izrađuje ga prema Zakonu, u digitalnoj i tiskanoj formi, pravna osoba registrirana za obavljanje poslova državne izmjere i katastra nekretnina ili ovlašteni inženjer geodezije koji poslove državne izmjere i katastra nekretnina obavlja samostalno u uredu ovlaštenog inženjera geodezije ili u zajedničkome geodetskom uredu. 
Izrada elaborata obuhvaća iskolčenje dionica fekalne kanalizacije. 
Obračun prema stvarno izvedenoj količini, a predviđa se sljedeća količina:
</t>
    </r>
    <r>
      <rPr>
        <b/>
        <sz val="11"/>
        <rFont val="Times New Roman"/>
        <family val="1"/>
        <charset val="238"/>
      </rPr>
      <t>Izrada elaborata iskolčenja:</t>
    </r>
  </si>
  <si>
    <r>
      <t xml:space="preserve">Prema potrebi privremeno uklanjanje bez oštećenja i ponovno postavljanje prometnih znakova na točne pozicije s kojih su skinuti te ponovna uspostava postojeće prometne signalizacije uz cestu nakon polaganja trase i zatrpavanje rova. 
U cijenu uključiti sav potreban rad i materijal za izvođenje ovih radova. Način i odobrenje uklanjanja i ponovne uspostave utvrditi s nadzornim inženjerom i vlasnikom prometne signalizacije prije izvođenja radova. 
Obračun će se izvršiti prema stvarno izvedenim količinama, a predviđa se uklanjanje i ponovna uspostava sljedeće količine prometnih znakova i signalizacije:
</t>
    </r>
    <r>
      <rPr>
        <b/>
        <sz val="11"/>
        <rFont val="Times New Roman"/>
        <family val="1"/>
        <charset val="238"/>
      </rPr>
      <t>Uklanjanje i ponovna uspostava prometnih znakova i signalizacije uz cestu:</t>
    </r>
  </si>
  <si>
    <r>
      <t xml:space="preserve">Privremeno održavanje prometnih površina i puteva koji se koriste na prilazu do mjesta izvođenja radova, za čitavo vrijeme izvođenja radova.  Izvođač je dužan sve korištene prometne površine i puteve vratiti u prvobitno stanje nakon radova.  Stavka obuhvaća kontinuirano čišćenje prometnih površina od materijala nanešenog prilikom kretanja građevinskih strojeva, a kako bi se spriječilo njegovo raznošenje i ugrožavanje sigurnosti prometa te privremeno održavanja prometnica. 
</t>
    </r>
    <r>
      <rPr>
        <b/>
        <sz val="11"/>
        <color rgb="FF000000"/>
        <rFont val="Times New Roman"/>
        <family val="1"/>
        <charset val="238"/>
      </rPr>
      <t>Održavanje prometnih površina, prilaza i puteva:</t>
    </r>
  </si>
  <si>
    <t>3.2.2</t>
  </si>
  <si>
    <t>3.2.1</t>
  </si>
  <si>
    <r>
      <t>Planiranje dna rova (tlačnih i gravitacijskih cjevovoda te okana) vršiti ručno prema projektiranoj širini i padu dna rova s točnošću ±1 cm. Iskopani materijal izbaciti van rova, na udaljenost min. 1 m od ruba. 
Nakon planiranja vrši se zbijanje i poravnanje dna u padu radi ugradnje posteljice cijevi.
Obračun po  m</t>
    </r>
    <r>
      <rPr>
        <vertAlign val="superscript"/>
        <sz val="11"/>
        <rFont val="Times New Roman"/>
        <family val="1"/>
        <charset val="238"/>
      </rPr>
      <t>2</t>
    </r>
    <r>
      <rPr>
        <sz val="11"/>
        <rFont val="Times New Roman"/>
        <family val="1"/>
        <charset val="238"/>
      </rPr>
      <t xml:space="preserve"> stvarno izvedenih količina evidentiranih u građevinskoj knjizi.
Stavka obuhvaća iskop materijala rova prema nacrtima iz projekta, sa privremenim odlaganjem iskopanog materijala. 
Obračunava se po m</t>
    </r>
    <r>
      <rPr>
        <vertAlign val="superscript"/>
        <sz val="11"/>
        <rFont val="Times New Roman"/>
        <family val="1"/>
        <charset val="238"/>
      </rPr>
      <t>2</t>
    </r>
    <r>
      <rPr>
        <sz val="11"/>
        <rFont val="Times New Roman"/>
        <family val="1"/>
        <charset val="238"/>
      </rPr>
      <t xml:space="preserve"> stvarno izvedenih količina.
</t>
    </r>
    <r>
      <rPr>
        <b/>
        <sz val="11"/>
        <rFont val="Times New Roman"/>
        <family val="1"/>
        <charset val="238"/>
      </rPr>
      <t>Fino planiranje dna:</t>
    </r>
  </si>
  <si>
    <r>
      <t>Izrada pješćane posteljice gravitacijskog cjevovoda od pješćanog materijala (0-4mm) s prethodnim poravnanjem dna kanala na kote iz uzdužnog profila s točnošću +/- 1cm. 
Debljine posteljice ispod cijevi gravitacijskog cjevovoda izvodi se debljine 20 cm.
U cijenu je uključena nabava, doprema, razastiranje pješčanog materijala i zbijanje do modul zbijenosti Ms&gt;20MN/m2. 
Obračunava se po m</t>
    </r>
    <r>
      <rPr>
        <vertAlign val="superscript"/>
        <sz val="11"/>
        <rFont val="Times New Roman"/>
        <family val="1"/>
        <charset val="238"/>
      </rPr>
      <t>3</t>
    </r>
    <r>
      <rPr>
        <sz val="11"/>
        <rFont val="Times New Roman"/>
        <family val="1"/>
        <charset val="238"/>
      </rPr>
      <t xml:space="preserve"> stvarno ugrađenog materijala u zbijenom stanju.
</t>
    </r>
    <r>
      <rPr>
        <b/>
        <sz val="11"/>
        <rFont val="Times New Roman"/>
        <family val="1"/>
        <charset val="238"/>
      </rPr>
      <t>Pješčana posteljica gravitacijskih kanalizacijskih cijevi:</t>
    </r>
  </si>
  <si>
    <r>
      <t>Izrada pješćane posteljice tlačnog cjevovoda od pješćanog materijala (0-4mm) s prethodnim poravnanjem dna kanala na kote iz uzdužnog profila s točnošću +/- 1cm. 
Debljine posteljice ispod cijevi tlačnog cjevovoda izvodi se debljine 10 cm.
U cijenu je uključena nabava, doprema, razastiranje pješčanog materijala i zbijanje do modul zbijenosti Ms&gt;20MN/m2. 
Obračunava se po m</t>
    </r>
    <r>
      <rPr>
        <vertAlign val="superscript"/>
        <sz val="11"/>
        <rFont val="Times New Roman"/>
        <family val="1"/>
        <charset val="238"/>
      </rPr>
      <t>3</t>
    </r>
    <r>
      <rPr>
        <sz val="11"/>
        <rFont val="Times New Roman"/>
        <family val="1"/>
        <charset val="238"/>
      </rPr>
      <t xml:space="preserve"> stvarno ugrađenog materijala u zbijenom stanju.
</t>
    </r>
    <r>
      <rPr>
        <b/>
        <sz val="11"/>
        <rFont val="Times New Roman"/>
        <family val="1"/>
        <charset val="238"/>
      </rPr>
      <t>Pješčana posteljica tlačnih kanalizacijskih cijevi:</t>
    </r>
  </si>
  <si>
    <r>
      <t xml:space="preserve">Nabava, doprema i postavljanje trake za upozorenje za oznaku položaja cjevovoda kanalizacije. 
Ugradnja PVC upozoravajuće trake o prisutnosti medija sa natpisom “POZOR-KANALIZACIJA” ili sl. minimalne širine 60 mm u visini 30 cm iznad tjemena cijevi. 
U cijenu stavke uključiti kompletan rad i materijal za izvedbu stavke.
Obračunava se po m’ postavljene trake.
</t>
    </r>
    <r>
      <rPr>
        <b/>
        <sz val="11"/>
        <rFont val="Times New Roman"/>
        <family val="1"/>
        <charset val="238"/>
      </rPr>
      <t>Obilježavajuća traka za kanalizaciju:</t>
    </r>
  </si>
  <si>
    <t xml:space="preserve">ZEMLJANI I SANACIJSKI RADOVI </t>
  </si>
  <si>
    <t>ZEMLJANI I SANACIJSKI RADOVI - UKUPNO:</t>
  </si>
  <si>
    <r>
      <t>Ponovno uspostavljanje asfaltne konstrukcije na mjestima prekopa ostalih asfaltnih površina (pješačke i biciklističke staze, kućni prilazi, parkirališta i dr.). 
Ponovno uspostavljanje asfaltne konstrukcije za lako prometno opterećenje: AC 11 surf 50/70 AG 4 M4, debljine 5,0cm.
U cijeni je obuhvaćena nabava potrebnog materijala, spravljanje i ugradnja navedenih slojeva na zbijenu podlogu. Asfaltna konstrukcija se izvodi na zbijenu šljunčanu podlogu rova zbijenosti do modula zbijenosti Ms≥80 MN/m</t>
    </r>
    <r>
      <rPr>
        <vertAlign val="superscript"/>
        <sz val="11"/>
        <rFont val="Times New Roman"/>
        <family val="1"/>
        <charset val="238"/>
      </rPr>
      <t>2</t>
    </r>
    <r>
      <rPr>
        <sz val="11"/>
        <rFont val="Times New Roman"/>
        <family val="1"/>
        <charset val="238"/>
      </rPr>
      <t xml:space="preserve">. 
U cijenu je potrebno uključiti sav rad i navedeni materijal u stavci, dopremu, rad i otpremu nakon asfaltiranja potrebnih strojeva i mehanizacije, te dopremu, ugradnju, valjanje i zbijanje svih asfaltnih slojeva do izgradnje do apsolutne gotovosti. 
Obračun prema stvarno izvedenim količinama. 
</t>
    </r>
    <r>
      <rPr>
        <b/>
        <sz val="11"/>
        <rFont val="Times New Roman"/>
        <family val="1"/>
        <charset val="238"/>
      </rPr>
      <t>Sanacija asfaltne površine:</t>
    </r>
  </si>
  <si>
    <r>
      <t>Sanacija armirano betonske konstrukcije prilaza na privatne parcele i betonskih kirla prilaznih mosta. 
Tu se podrazumijeva kontunirano uspostavljanje i izvedbu do 20 cm armiranog betona klase C25/30. 
Agregat mora biti čist bez organskih primjesa i pravilnog granulometrijskog sastava. 
Jedinična cijena obuhvaća nabavu potrebnog materijala, spravljanje i ugradnju betona na zbijenu podlogu (zatrpani rov), te premazivanje površina starog betona na mjestima spoja stare betonske podloge s novom, sredstvom za poboljšanje veze starog i novog betona. 
U cijenu je potrebno uključiti svu potrebnu horizontalnu i vertikalnu oplatu. 
U stavku uključiti dobavu i ugradnju čelične armature B500B cca. 90 kg/m</t>
    </r>
    <r>
      <rPr>
        <vertAlign val="superscript"/>
        <sz val="11"/>
        <rFont val="Times New Roman"/>
        <family val="1"/>
        <charset val="238"/>
      </rPr>
      <t>3</t>
    </r>
    <r>
      <rPr>
        <sz val="11"/>
        <rFont val="Times New Roman"/>
        <family val="1"/>
        <charset val="238"/>
      </rPr>
      <t>.
Obračunava se po m</t>
    </r>
    <r>
      <rPr>
        <vertAlign val="superscript"/>
        <sz val="11"/>
        <rFont val="Times New Roman"/>
        <family val="1"/>
        <charset val="238"/>
      </rPr>
      <t>3</t>
    </r>
    <r>
      <rPr>
        <sz val="11"/>
        <rFont val="Times New Roman"/>
        <family val="1"/>
        <charset val="238"/>
      </rPr>
      <t xml:space="preserve"> ponovno uspostavljene betonske konstrukcije uz odobrenje nadzornog inženjera.
</t>
    </r>
    <r>
      <rPr>
        <b/>
        <sz val="11"/>
        <rFont val="Times New Roman"/>
        <family val="1"/>
        <charset val="238"/>
      </rPr>
      <t>Sanacija betonskih prilaza i krila prilaznih mostova:</t>
    </r>
  </si>
  <si>
    <r>
      <t xml:space="preserve">Strojno rezanje betonskih prilaza i razbijanje betonskih krila i prilaznih mostova na privatne parcele. 
Betonske prilaze prije rezanja i razbijanja treba izrezati na prosječnu širinu prema širini rova. 
U cijenu je uključen utovar izrezanog i razbijenog materijala u kamion, prevoz na deponiju na udaljenosti cca. 10 km, istovar te planiranje deponije.
Obračunat će se prema stvarno izvedenom rezanju i razbijanju betonske konstrukcije, uz odobrenje nadzornog inženjera, a troškovnikom se predviđa sljedeća količina. 
Prije početka radova potrebno je sa nadzornim inženjerom i investitorom obići trasu i definirati mjesta predviđenih radova.
</t>
    </r>
    <r>
      <rPr>
        <b/>
        <sz val="11"/>
        <rFont val="Times New Roman"/>
        <family val="1"/>
        <charset val="238"/>
      </rPr>
      <t>Strojno rezanje i razbijanje betonskih prilaza:</t>
    </r>
  </si>
  <si>
    <r>
      <t xml:space="preserve">Dobava i ugradnja kanalice na mjestima prekopa i sanacije istih. 
U cijenu je potrebno uključiti izradu, dobavu i ugradnju stabilizacijskog betona za kanalice kvalitete C25/30. 
Obračun prema stvarno izvedenim količinama. 
</t>
    </r>
    <r>
      <rPr>
        <b/>
        <sz val="11"/>
        <rFont val="Times New Roman"/>
        <family val="1"/>
        <charset val="238"/>
      </rPr>
      <t>Sanacija kanalice</t>
    </r>
    <r>
      <rPr>
        <b/>
        <sz val="11"/>
        <color rgb="FF000000"/>
        <rFont val="Times New Roman"/>
        <family val="1"/>
        <charset val="238"/>
      </rPr>
      <t>:</t>
    </r>
  </si>
  <si>
    <r>
      <t xml:space="preserve">Isporuka, dobava i ugradnja novih betonskih cijevi  na mjestima oštećenja propusta cestovnih kanala kod razbijanja zacijevljenja, kućnih prilaza i prilaza parcela. 
U stavku je potrebno uključiti sav rad, cijevi i sav spojni i brtveni materijal. 
Obračun prema stvarno izvedenim količinama. 
</t>
    </r>
    <r>
      <rPr>
        <b/>
        <sz val="11"/>
        <rFont val="Times New Roman"/>
        <family val="1"/>
        <charset val="238"/>
      </rPr>
      <t>Betonske cijevi:</t>
    </r>
  </si>
  <si>
    <t>Betonska cijev Ø400mm</t>
  </si>
  <si>
    <t>Betonska cijev Ø600mm</t>
  </si>
  <si>
    <t>Betonska cijev Ø500mm</t>
  </si>
  <si>
    <r>
      <t xml:space="preserve">Dobava i postava PVC zaštitne mreže kao zaštitne ograde ili drvene ograde visine 1,20 m uključivo i stupove na dijelu iskopa otvorene građevinske jame i rova kao zaštita od pada u jamu ili rov. 
Mreža ili drvena ograda se postavlja obostrano kod izvođenja rova ili jama. 
U cijenu uključiti višekratnu montažu i demontažu zaštitne mreže sa stupovima ili drvene ograde duž izvedenog rova. 
Ograda se postavlja na mjestima gdje postoji opasnost od pada osoba u otvoreni rov radi zaštite, osiguranja i ograničenog pristupa. Obračun prema stvarno izvedenim količinama, a predviđa se sljedeća količina.
</t>
    </r>
    <r>
      <rPr>
        <b/>
        <sz val="11"/>
        <rFont val="Times New Roman"/>
        <family val="1"/>
        <charset val="238"/>
      </rPr>
      <t>Postavljanje i ugradnja zaštitne ograde rova:</t>
    </r>
  </si>
  <si>
    <r>
      <t>Izrada, dobava i ugradnja stabilizacijskog armiranog betona kao zaštita od uzgona na mjestima gdje se ugrađuju PEHD okna, a postoji prisutnost podzemne vode.
Kvalitete betona C25/30. Zaštitni armirani beton ugrađuje se oko dna okna te iznad okna sukladno proračunu uzgona ili tehničkim uvjetima proizvođača okna, a u zavinosti od detektirane razine podzemne vode. Armatura B500B. Predviđa se 90kg armature po m</t>
    </r>
    <r>
      <rPr>
        <vertAlign val="superscript"/>
        <sz val="11"/>
        <rFont val="Times New Roman"/>
        <family val="1"/>
        <charset val="238"/>
      </rPr>
      <t>3</t>
    </r>
    <r>
      <rPr>
        <sz val="11"/>
        <rFont val="Times New Roman"/>
        <family val="1"/>
        <charset val="238"/>
      </rPr>
      <t xml:space="preserve"> betona. 
U jediničnu cijenu je potrebnu uključiti sav rad, materijal, te svu potrebnu drvenu oplatu za izvođenje betonskih radova uključivo dopremu, postavu i demontažu oplate. 
Obračun prema stvarno izvedenoj količini stabilizacije.
</t>
    </r>
    <r>
      <rPr>
        <b/>
        <sz val="11"/>
        <rFont val="Times New Roman"/>
        <family val="1"/>
        <charset val="238"/>
      </rPr>
      <t>AB stabilizacija od uzgona okna:</t>
    </r>
  </si>
  <si>
    <t>Nabava, doprema i razvažanje te ugradnja tvorničko izrađenih betonskih revizijskih okana prema normi HRN EN 1917:2005 ili jednakovrijedno (baze, prstenovi, konusi, izravnavajući prsten, završne ploče) unutarnjeg promjera Ø1000 mm sa ugrađenim odgovarajućim penjalicama izrađenim prema normi EN 13101:2003 ili jednakovrijedno, minimalne širine gazišta 280 mm. Baze revizijskih okana moraju biti opremljene integriranim plastičnim kinetama sa odgovarajućim integriranim spojnicama, te svim potrebnim spojnim i fazonskim komadima, za izvedbu spojeva cijevi na revizijska okna u vodonepropusnoj izvedbi. Baza okna prihvaća PP cijevi promjera DN250. Kod montaže revizijskih okana koristiti dvostruke brtve. Ugradnja montažnih revizijskih okana DN1000 mm sa integriranim   plastičnim dnom (kinetom) odgovarajućom spojnicom za prihvat kanalizacijskih cijevi i gumenim brtvama za vodonepropusnost spojeva između baze, vertikalnog nastavka i konusnog završetka / AB ploče sa aluminijskim plastificiranim penjalicama, visine prema nacrtu u projektu.</t>
  </si>
  <si>
    <t>6.3.1</t>
  </si>
  <si>
    <t>6.3.2</t>
  </si>
  <si>
    <t>6.3.3</t>
  </si>
  <si>
    <t>Revizijsko okno DN1000, visina okna cca. H=2,01m, 2 priključka za profil cijevi PP DN/OD 250mm</t>
  </si>
  <si>
    <t>6.3.4</t>
  </si>
  <si>
    <t>6.3.5</t>
  </si>
  <si>
    <t>6.3.6</t>
  </si>
  <si>
    <t>6.3.7</t>
  </si>
  <si>
    <t>6.3.8</t>
  </si>
  <si>
    <t>6.3.9</t>
  </si>
  <si>
    <t>6.3.10</t>
  </si>
  <si>
    <t>6.3.11</t>
  </si>
  <si>
    <t>Revizijsko okno DN1000, visina okna cca. H=2,91m, 2 priključka za profil cijevi PP DN/OD 250mm</t>
  </si>
  <si>
    <t>Revizijsko okno DN1000, visina okna cca. H=2,85m, 2 priključka za profil cijevi PP DN/OD 250mm</t>
  </si>
  <si>
    <t>Revizijsko okno DN1000, visina okna cca. H=2,50m, 2 priključka za profil cijevi PP DN/OD 250mm</t>
  </si>
  <si>
    <t>Revizijsko okno DN1000, visina okna cca. H=2,27m, 2 priključka za profil cijevi PP DN/OD 250mm</t>
  </si>
  <si>
    <t>Revizijsko okno DN1000, visina okna cca. H=2,15m, 2 priključka za profil cijevi PP DN/OD 250mm</t>
  </si>
  <si>
    <t>6.3.12</t>
  </si>
  <si>
    <t>6.3.13</t>
  </si>
  <si>
    <t>Revizijsko okno DN1000, visina okna cca. H=2,64m, 2 priključka za profil cijevi PP DN/OD 250mm</t>
  </si>
  <si>
    <t>6.3.14</t>
  </si>
  <si>
    <t>Revizijsko okno DN1000, visina okna cca. H=3,29m, 2 priključka za profil cijevi PP DN/OD 250mm</t>
  </si>
  <si>
    <t>6.3.15</t>
  </si>
  <si>
    <t>Revizijsko okno DN1000, visina okna cca. H=3,75m, 2 priključka za profil cijevi PP DN/OD 250mm</t>
  </si>
  <si>
    <t>6.3.16</t>
  </si>
  <si>
    <t>Revizijsko okno DN1000, visina okna cca. H=3,77m, 2 priključka za profil cijevi PP DN/OD 250mm</t>
  </si>
  <si>
    <t>6.3.17</t>
  </si>
  <si>
    <t>Revizijsko okno DN1000, visina okna cca. H=4,45m, 2 priključka za profil cijevi PP DN/OD 250mm</t>
  </si>
  <si>
    <t>6.3.18</t>
  </si>
  <si>
    <t>Revizijsko okno DN1000, visina okna cca. H=4,70m, 2 priključka za profil cijevi PP DN/OD 250mm</t>
  </si>
  <si>
    <t>6.3.19</t>
  </si>
  <si>
    <t>Revizijsko okno DN1000, visina okna cca. H=4,18m, 2 priključka za profil cijevi PP DN/OD 250mm</t>
  </si>
  <si>
    <t>6.3.20</t>
  </si>
  <si>
    <t>Kaskadno revizijsko okno DN1000, visina okna cca. H= 2,20m, 2 priključka za profil cijevi PP DN/OD 250mm</t>
  </si>
  <si>
    <t>Kaskadno revizijsko okno DN1000, visina okna cca. H= 2,00m, 2 priključka za profil cijevi PP DN/OD 250mm</t>
  </si>
  <si>
    <t>Kaskadno revizijsko okno DN1000, visina okna cca. H= 3,43m, 3 priključka za profil cijevi PP DN/OD 250mm</t>
  </si>
  <si>
    <t>6.3.21</t>
  </si>
  <si>
    <t>Revizijsko okno DN1000, visina okna cca. H=3,23m, 2 priključka za profil cijevi PP DN/OD 250mm</t>
  </si>
  <si>
    <t>6.3.22</t>
  </si>
  <si>
    <t>Kaskadno revizijsko okno DN1000, visina okna cca. H= 2,53m, 3 priključka za profil cijevi PP DN/OD 250mm</t>
  </si>
  <si>
    <t>6.3.23</t>
  </si>
  <si>
    <t>Revizijsko okno DN1000, visina okna cca. H=1,80m, 1 priključak za profil cijevi PP DN/OD 250mm</t>
  </si>
  <si>
    <t>Revizijsko okno DN1000, visina okna cca. H=1,90m, 1 priključak za profil cijevi PP DN/OD 250mm</t>
  </si>
  <si>
    <t>6.3.24</t>
  </si>
  <si>
    <t>Revizijsko okno DN1000, visina okna cca. H=2,22m, 2 priključka za profil cijevi PP DN/OD 250mm</t>
  </si>
  <si>
    <t>6.3.25</t>
  </si>
  <si>
    <t>Revizijsko okno DN1000, visina okna cca. H=2,63m, 2 priključka za profil cijevi PP DN/OD 250mm</t>
  </si>
  <si>
    <t>6.3.26</t>
  </si>
  <si>
    <t>Revizijsko okno DN1000, visina okna cca. H=2,39m, 2 priključka za profil cijevi PP DN/OD 250mm</t>
  </si>
  <si>
    <t>6.3.27</t>
  </si>
  <si>
    <t>6.3.28</t>
  </si>
  <si>
    <t>Revizijsko okno DN1000, visina okna cca. H=1,51m, 2 priključka za profil cijevi PP DN/OD 250mm</t>
  </si>
  <si>
    <t>6.3.29</t>
  </si>
  <si>
    <t>Revizijsko okno DN1000, visina okna cca. H=2,00m, 1 priključak za profil cijevi PP DN/OD 250mm</t>
  </si>
  <si>
    <t>6.3.30</t>
  </si>
  <si>
    <t>6.3.31</t>
  </si>
  <si>
    <t>6.3.32</t>
  </si>
  <si>
    <t>Kaskadno revizijsko okno DN1000, visina okna cca. H= 2,30m, 2 priključka za profil cijevi PP DN/OD 250mm</t>
  </si>
  <si>
    <t>6.3.33</t>
  </si>
  <si>
    <t>Kaskadno revizijsko okno DN1000, visina okna cca. H= 2,63m, 2 priključka za profil cijevi PP DN/OD 250mm</t>
  </si>
  <si>
    <t>6.8</t>
  </si>
  <si>
    <r>
      <t xml:space="preserve">Tlačna proba tlačnih kanalizacijskih cjevovoda i provjera funkcionalnost prema važećim propisima, sa izradom izvješća ispitivanja od strane ovlaštenog poduzeća za vršenje ispitivanja vodonepropusnosti. Stavkom uključen rad, trošak vode i sva potrebna oprema za ispitivanje vodonepropusnosti uključujući višekratna ispitivanja dok cijela dionica nije u potpunosti vodonrepropusna. Ispitivanje, izmjeri vodonepropusnosti, se provodi prema normi HRN EN ISO/IEC 17025 ili jednakovrijedno, te primjenom metode HRN EN 1610 ili jednakovrijedno.
</t>
    </r>
    <r>
      <rPr>
        <b/>
        <sz val="11"/>
        <rFont val="Times New Roman"/>
        <family val="1"/>
        <charset val="238"/>
      </rPr>
      <t>Tlačna proba tlačnih cjevovoda:</t>
    </r>
  </si>
  <si>
    <t>6.9</t>
  </si>
  <si>
    <t>kom</t>
  </si>
  <si>
    <t>6.9.1</t>
  </si>
  <si>
    <t>6.10</t>
  </si>
  <si>
    <t>6.10.1</t>
  </si>
  <si>
    <r>
      <t>Nabava, doprema, raznašanje duž rova, spuštanje u rov i montaža kanalizacijskih PP cijevi za uličnu fekalnu kanalizaciju profila DN/OD 250mm i obodne krutosti SN8 (kN/m</t>
    </r>
    <r>
      <rPr>
        <vertAlign val="superscript"/>
        <sz val="11"/>
        <rFont val="Times New Roman"/>
        <family val="1"/>
        <charset val="238"/>
      </rPr>
      <t>2</t>
    </r>
    <r>
      <rPr>
        <sz val="11"/>
        <rFont val="Times New Roman"/>
        <family val="1"/>
        <charset val="238"/>
      </rPr>
      <t xml:space="preserve"> ). Cijevi se spajaju pomoću naglavka i gumene brtve, na kolčak koje moraju biti uključene u cijenu stavke. 
Cijevi izvedene prema normama HRN EN 1852-1:2018, HRS CEN/TS 1852-2:2016, HRN EN 476:2011 ili jednakovrijedno. Polaganje i ispitivanje cjevovoda prema HRN EN 1610:2015 i HRI CEN/TR 1046:2014 ili jednakovrijedno. Ugradnja cijevi vrši se prema tehničkoj dokumentaciji, uputama proizvođača cijevi i važećim propisima.
Svi brtveni elementi moraju biti izrađeni u skladu s EN 681-1 ili jednakovrijedno.
Cijevi, spojevi i brtve moraju biti atestirane na vodonepropusnost i imati dovoljnu statičku sigurnost. 
Za podzemnu ugradnju. 
Stavka uključuje nabavu, dopremu i ugradnju do apsolutne gotovosti, uključivo i spojnice za cijevi.
Cijevi i spojnice za fekalnu odvodnju (prilaže se dokaz - atest, odobrenje za fekalnu odvodnju). 
Obračun prema tlocrtnoj duljini stvarno izvedenih količina, a predviđa se sljedeća količina:
</t>
    </r>
    <r>
      <rPr>
        <b/>
        <sz val="11"/>
        <rFont val="Times New Roman"/>
        <family val="1"/>
        <charset val="238"/>
      </rPr>
      <t>PP kanalizacijske cijevi:</t>
    </r>
  </si>
  <si>
    <t>Nabava, dobava i ugradnja PEHD koljena za fekalnu odvodnju PE 100, SDR 17, za tlak PN10. Stavka uključuje nabavu, dopremu i ugradnju do apsolutne gotovosti. 
Cijevi i spojnice za fekalnu odvodnju (prilaže se dokaz - atest, odobrenje za fekalnu odvodnju).
Obračun prema stvarno izvedenim količinama.</t>
  </si>
  <si>
    <t>MULJNI ISPUST</t>
  </si>
  <si>
    <t>KUĆNI PRIKLJUČCI (33 kom.)</t>
  </si>
  <si>
    <t>8.</t>
  </si>
  <si>
    <t>KUĆNI PRIKLJUČCI (33 kom.) - UKUPNO:</t>
  </si>
  <si>
    <t>MULJNI ISPUST - UKUPNO:</t>
  </si>
  <si>
    <t>9.</t>
  </si>
  <si>
    <t>10.</t>
  </si>
  <si>
    <t>11.</t>
  </si>
  <si>
    <t>ZAVRŠNI RADOVI - UKUPNO:</t>
  </si>
  <si>
    <t>8.1</t>
  </si>
  <si>
    <r>
      <t xml:space="preserve">Bušenje za zaštitnu cijev PVC </t>
    </r>
    <r>
      <rPr>
        <sz val="11"/>
        <rFont val="Calibri"/>
        <family val="2"/>
        <charset val="238"/>
      </rPr>
      <t>Ø</t>
    </r>
    <r>
      <rPr>
        <sz val="11"/>
        <rFont val="Times New Roman"/>
        <family val="1"/>
        <charset val="238"/>
      </rPr>
      <t>110mm za elektrokablove</t>
    </r>
  </si>
  <si>
    <r>
      <t xml:space="preserve">Cijev PVC </t>
    </r>
    <r>
      <rPr>
        <sz val="11"/>
        <rFont val="Calibri"/>
        <family val="2"/>
        <charset val="238"/>
      </rPr>
      <t>Ø</t>
    </r>
    <r>
      <rPr>
        <sz val="11"/>
        <rFont val="Times New Roman"/>
        <family val="1"/>
        <charset val="238"/>
      </rPr>
      <t>110mm (zaštitna cijev za elektrokablove).
Stavka uključuje nabavu, dopremu i ugradnju do apsolutne gotovosti.</t>
    </r>
  </si>
  <si>
    <t>Cijev PEHD d160mm, PE100, SDR26 (zaštitna cijev za tlačni kanalizacijski cjevovod PEHD d110mm).
Stavka uključuje nabavu, dopremu i ugradnju do apsolutne gotovosti.</t>
  </si>
  <si>
    <t>8.1.1</t>
  </si>
  <si>
    <t>ODZRAČNO-DOZRAČNI VENTIL</t>
  </si>
  <si>
    <t>ODZRAČNO-DOZRAČNI VENTIL - UKUPNO:</t>
  </si>
  <si>
    <t>9.1</t>
  </si>
  <si>
    <t>9.1.1</t>
  </si>
  <si>
    <t>8.2</t>
  </si>
  <si>
    <t>9.2</t>
  </si>
  <si>
    <r>
      <t xml:space="preserve">Kompletna stavka se izvodi prema gornjem opisu a u cijenu treba biti uključen sav rad, nabava i tvornička izrada svih opisanih elemenata, tvorničko zavarivanje PEHD materijala, montaža svih elemenata okna, ispitivanje na vodonepropusnost, doprema okna na gradilište i ugradnja u iskopanu jamu. 
Svi spojevi trebaju biti izvedeni standardnom metodom zavarivanja PEHD elemenata pomoću ručnog ekstrudera, obostrano i trajno vodonepropusno. 
Stavkom je obuhvaćena nabava, kompletan dovoz iz skladišta, privremeno deponiranje, probno i konačno slaganje, strojni i ljudski rad, te ugradnja do apsolutne gotovosti. Proizvod mora biti navedenih ili jednakovrijednih tehničkih karakteristika.
Obračun po komadu ugrađene PEHD komore.
</t>
    </r>
    <r>
      <rPr>
        <b/>
        <sz val="11"/>
        <rFont val="Times New Roman"/>
        <family val="1"/>
        <charset val="238"/>
      </rPr>
      <t>PEHD komora za odzračno-dozračnog ventila:</t>
    </r>
  </si>
  <si>
    <r>
      <t xml:space="preserve">Kompletna stavka se izvodi prema gornjem opisu a u cijenu treba biti uključen sav rad, nabava i tvornička izrada svih opisanih elemenata, tvorničko zavarivanje PEHD materijala, montaža svih elemenata okna, ispitivanje na vodonepropusnost, doprema okna na gradilište i ugradnja u iskopanu jamu. 
Svi spojevi trebaju biti izvedeni standardnom metodom zavarivanja PEHD elemenata pomoću ručnog ekstrudera, obostrano i trajno vodonepropusno. 
Stavkom je obuhvaćena nabava, kompletan dovoz iz skladišta, privremeno deponiranje, probno i konačno slaganje, strojni i ljudski rad, te ugradnja do apsolutne gotovosti. Proizvod mora biti navedenih ili jednakovrijednih tehničkih karakteristika.
Obračun po komadu ugrađene PEHD komore.
</t>
    </r>
    <r>
      <rPr>
        <b/>
        <sz val="11"/>
        <rFont val="Times New Roman"/>
        <family val="1"/>
        <charset val="238"/>
      </rPr>
      <t>PEHD komora za muljni ispust:</t>
    </r>
  </si>
  <si>
    <t>CRPNA STANICA I ZASUNSKA KOMORA - UKUPNO:</t>
  </si>
  <si>
    <t>8.3</t>
  </si>
  <si>
    <t>8.3.1</t>
  </si>
  <si>
    <t>8.3.2</t>
  </si>
  <si>
    <t xml:space="preserve">Nabava, doprema i ugradnja lijevano-željeznih prirubničkih zasuna  za radni tlak PN10, izrađenih od nodularnog lijeva, namjena za otpadne vode sljedećih tehničkih karakteristika ili jednakovrijedno:
• Proizvedeni prema zahtjevima HRN EN 1074 i HRN EN 1171 ili jednakovrijedno
• Prirubnice prema EN 1092-2 ili jednakovrijedno
• Kućište i poklopac zaštićeni visoko kvalitetnim epoksidnim prahom (termički postupak), debljina epoksida min. 250 mikrona prema  HRN EN 14901 ili jednakovrijedno
• Sustav brtvljenja vretena s višestrukim O-brtvama ugrađen u nehrđajući materijal prema DIN 3547-1 ili jednakovrijedno i dodatnom nepovratnom usnom  brtvom za dvostruku sigurnost
• O-brtve izmjenjive pod tlakom prema ISO 7259 ili jednakovrijedno.
• Vreteno od nehrđajućeg čelika (hladno valjani navoj).
• Klin iznutra i izvana potpuno vulkaniziran s drenažnim otvorom i posebnim vodilicama za smanjenje trenja
• Klizni diskovi na vratu vretena, iznad DN 200 s dodatnim kugličnim ležajem.
• Zaštitni prsten između tijela i poklopca za identifikaciju i radi smanjenja rizika od oštećenja epoksida
• Prihvat ugradbene garniture na poklopac zasuna (podzemna instalacija).
• Završna kontrola prema EN 12266 ili jednakovrijedno
</t>
  </si>
  <si>
    <r>
      <t xml:space="preserve">Sav spojni i vijčani materijal koji se ugrađuje mora biti od nehrđajućeg čelika. Ugradnju izvesti prema specifikacijama, uputama proizvođača i nacrtima.
Stavkom je obuhvaćena nabava, kompletan dovoz iz skladišta, privremeno deponiranje, probno i konačno slaganje, strojni i ljudski rad, te ugradnja do apsolutne gotovosti. Obračun prema stvarno ugrađenim količinama. Zasuni se ugrađuju u podzemna PEHD okna.
</t>
    </r>
    <r>
      <rPr>
        <b/>
        <sz val="11"/>
        <rFont val="Times New Roman"/>
        <family val="1"/>
        <charset val="238"/>
      </rPr>
      <t>Prirubnički zasun:</t>
    </r>
  </si>
  <si>
    <t>Prirubnički zasun kratki DN80, PN10 (L=180mm) s ručnim kolom</t>
  </si>
  <si>
    <t>Prirubnički zasun kratki DN100, PN10 (L=190mm) s ručnim kolom</t>
  </si>
  <si>
    <t>9.3</t>
  </si>
  <si>
    <t>8.4</t>
  </si>
  <si>
    <r>
      <t xml:space="preserve">Nabava, doprema i ugradnja prijelaznih prirubnica s naglavkom za PE cijev za spoj s poteznim osiguranjem sljedećih tehničkih karateristika ili jednakovrijedno: 
1. Materijal od nodularnog lijeva EN-GJS-400-15 u skladu s HRN EN 1563 ili jednakovrijedno. 
2. Prirubnice prema HRN EN 1092-2 ili jednakovrijedno nazivnog tlaka 10 bara. 
3. Naglavci za PEHD cijev nazivnog tlaka PN10.
4. Brtve od EPDM u skladu s HRN EN 681-1 ili jednakovrijedno.
5. Antikorozivna zaštita min. 250 µm prema HRN EN 14901 ili jednakovrijedno.
6. Stezni prsten za potezno osiguranje.
7. Vijci i matice od inox-a.
8. Za podzemnu ugradnju. 
9. Potporni prsten za PE cijev od inox-a.
Stavkom je obuhvaćena nabava, kompletan dovoz iz skladišta, privremeno deponiranje, probno i konačno slaganje, strojni i ljudski rad, te ugradnja do apsolutne gotovosti. Obračun prema stvarno ugrađenim količinama. Prirubnice s naglavkom se ugrađuju u podzemna PEHD okna.
</t>
    </r>
    <r>
      <rPr>
        <b/>
        <sz val="11"/>
        <rFont val="Times New Roman"/>
        <family val="1"/>
        <charset val="238"/>
      </rPr>
      <t>Prijelazne prirubnice za PE cijev:</t>
    </r>
  </si>
  <si>
    <t>Prijelazna prirubnica s naglavkom za PEHD cijevi  DN100/d110mm, PN10</t>
  </si>
  <si>
    <t>8.4.1</t>
  </si>
  <si>
    <t>9.3.1</t>
  </si>
  <si>
    <t>9.3.2</t>
  </si>
  <si>
    <t>9.4</t>
  </si>
  <si>
    <t>9.4.1</t>
  </si>
  <si>
    <t>9.5</t>
  </si>
  <si>
    <t>9.5.1</t>
  </si>
  <si>
    <t>Odzračno dozračni ventil DN80, PN10</t>
  </si>
  <si>
    <t>9.6</t>
  </si>
  <si>
    <t>9.6.1</t>
  </si>
  <si>
    <r>
      <t xml:space="preserve">Nabava, doprema i ugradnja lijevano željeznih fazonskih komada sljedećih tehničkih karateristika ili jednakovrijedno: 
Kućište: lijevano željezo, nodularni lijev EN-GJS-400-15/ EN 1563 ili jednakovrijedno s epoksidnom zaštitom 250 µm prema HRN EN 14901 ili jednakovrijedno. Prirubnica prema HRN EN 1092-2 ili jednakovrijedno. Lijevano željezni fazonski komadi su za radni tlak 10 bara (PN10).
Stavkom je obuhvaćena nabava, kompletan dovoz iz skladišta, privremeno deponiranje, probno i konačno slaganje, strojni i ljudski rad, te ugradnja do apsolutne gotovosti. Obračun prema stvarno ugrađenim količinama. Lijevano željezni fazonski komadi se ugrađuju u podzemna PEHD okna.
</t>
    </r>
    <r>
      <rPr>
        <b/>
        <sz val="11"/>
        <rFont val="Times New Roman"/>
        <family val="1"/>
        <charset val="238"/>
      </rPr>
      <t>Lijevano željezni fazonski komadi:</t>
    </r>
  </si>
  <si>
    <t>T-komad prirubnički DN100/DN80, PN10, L=360mm</t>
  </si>
  <si>
    <t>8.5</t>
  </si>
  <si>
    <t>8.5.1</t>
  </si>
  <si>
    <t>8.5.2</t>
  </si>
  <si>
    <t>8.5.3</t>
  </si>
  <si>
    <t>Prirubnički N-komad DN80, 90°, sa stopalom, PN10</t>
  </si>
  <si>
    <t>Prirubnički X-komad DN80, PN10</t>
  </si>
  <si>
    <t>8.6</t>
  </si>
  <si>
    <t>8.6.1.</t>
  </si>
  <si>
    <t>9.7</t>
  </si>
  <si>
    <t>9.7.1</t>
  </si>
  <si>
    <t>Obračun je po komadu izvedenog okna, a u cijeni je uključena izvedba betonske podloge, nabava, dobava i ugradnja montažnih revizijskih okana DN 1000 mm sa integriranim plastičnim dnom, izvedba priključaka, izvedba ležaja i okvira poklopca, uklanjanje otpada te čišćenje okoliša, svi prijevozi i prijenosi, kao i nabava svih potrebnih materijala za potpuno dovršenje revizijskog okna.Izvedba, kontrola kakvoće i obračun prema OTU 3-04.4.1.'' ili jednakovrijedno. Visinu okna prilagoditi prema stvarnoj izmjeri kote terena na licu mjesta.</t>
  </si>
  <si>
    <t>CRPNA STANICA I ZASUNSKA KOMORA</t>
  </si>
  <si>
    <t>10.1</t>
  </si>
  <si>
    <t>10.1.1</t>
  </si>
  <si>
    <t>Cijevni izdanci se izrađuju u duljini od min. 1,0m s vanjske strane tako da se mogu prilikom ugradnje prema potrebi kratiti. Na izdanke s vanjske strane se prikljućuje PEHD cjevovod elektrofuzijskim spajanjem.  Sav cijevni materijal mora biti PE100-RC SDR11. Sva okna moraju imati dokaz o ispitivanju na vodonepropustnost od strane nadležne institucije ili nadležnog nezavisnog tijela koja vrši takvu vrstu ispitivanja, te okno mora biti atestirano što izvođač radova mora dokazati tvorničkim atestom proizvoda.  Sidrenje okna betonskim sidrenim blokovima prema proračunu uzgona. 
Svi spojevi trebaju biti izvedeni standardnom metodom zavarivanja PEHD elemenata pomoću ručnog ekstrudera, obostrano i trajno vodonepropusno. 
Sidrenje betonskim sidrenim blokovima i LŽ poklopac PEHD komore obračunati su u zasebnim stavkama.
Ukrućenja i ojačanja PEHD okana izvesti prema statičkom proračunu proizvođača. 
Usklađenost s gore navedenim tehničkim zahtjevima i normativima za gotovi proizvod i materijal iz kojeg je izrađen potrebno je potkrijepiti relevantnim atestima, certifikatima i kataloškim listovima koje treba priložiti ponudi.</t>
  </si>
  <si>
    <t>Cijevni izdanci se izrađuju u duljini od min. 1,0m s vanjske strane tako da se mogu prilikom ugradnje prema potrebi kratiti. Na izdanke s vanjske strane se priključuje PEHD cjevovod elektrofuzijskim spajanjem.  Sav cijevni materijal mora biti PE100-RC SDR11. Sva okna moraju imati dokaz o ispitivanju na vodonepropustnost od strane nadležne institucije ili nadležnog nezavisnog tijela koja vrši takvu vrstu ispitivanja, te okno mora biti atestirano što izvođač radova mora dokazati tvorničkim atestom proizvoda.  Sidrenje okna betonskim sidrenim blokovima prema proračunu uzgona. 
Svi spojevi trebaju biti izvedeni standardnom metodom zavarivanja PEHD elemenata pomoću ručnog ekstrudera, obostrano i trajno vodonepropusno.
Sidrenje betonskim sidrenim blokovima i LŽ poklopac PEHD komore obračunati su u zasebnim stavkama.
Ukrućenja i ojačanja PEHD okana izvesti prema statičkom proračunu proizvođača. 
Usklađenost s gore navedenim tehničkim zahtjevima i normativima za gotovi proizvod i materijal iz kojeg je izrađen potrebno je potkrijepiti relevantnim atestima, certifikatima i kataloškim listovima koje treba priložiti ponudi.</t>
  </si>
  <si>
    <r>
      <t xml:space="preserve">Kompletna stavka se izvodi prema gornjem opisu a u cijenu treba biti uključen sav rad, nabava i tvornička izrada svih opisanih elemenata, tvorničko zavarivanje PEHD materijala, montaža svih elemenata okna, ispitivanje na vodonepropusnost, doprema okna na gradilište i ugradnja u iskopanu jamu. 
Svi spojevi trebaju biti izvedeni standardnom metodom zavarivanja PEHD elemenata pomoću ručnog ekstrudera, obostrano i trajno vodonepropusno. 
Stavkom je obuhvaćena nabava, kompletan dovoz iz skladišta, privremeno deponiranje, probno i konačno slaganje, strojni i ljudski rad, te ugradnja do apsolutne gotovosti. Proizvod mora biti navedenih ili jednakovrijednih tehničkih karakteristika.
Obračun po komadu ugrađene PEHD komore.
</t>
    </r>
    <r>
      <rPr>
        <b/>
        <sz val="11"/>
        <rFont val="Times New Roman"/>
        <family val="1"/>
        <charset val="238"/>
      </rPr>
      <t>PEHD komora za crpnu stanicu:</t>
    </r>
  </si>
  <si>
    <t xml:space="preserve">Nabava, doprema i ugradnja predgotovljene polietilenske komore proizvedene od spiralno namatanih PE cijevi klase nosivosti SN8 prema DIN 16961 ili jednakovrijedno za smještaj armatura odzračno-dozračnog ventila. Tijelo komore unutarnjeg promjera 1400mm, visine cca. H=2,0m. Gornja i donja stranica komore su od PE pločevine debljiine min. 20mm s ojačanjima prema nacrtu. Na podnicu ugraditi nosač armatura podesiv po visini. Ulazno grlo od spiralno namatane PEHD cijevi promjera 600mm i visine cca. 30 cm s LŽ samonivelirajućim vodonepropusnim poklopcem nosivosti 40 t sa sistemom za zaključavanje i umetkom protiv lupanja. Za ulazak u komoru ugraditi čelične vruće cinčane ljestve. Visinu gazišta ljestvi prilagoditi konačnoj visini okana tako da visina od poda i vrha ne bude veća od 30 cm. Radove izvesti prema specifikacijama i nacrtima čvorišta. Cijevni prodori za montažu armatura (profila cjevovoda PEHD d110) zavareni su u stijenku komore. Svi zavari moraju biti izvedeni obostrano i u vodonepropusnoj izvedbi. Na bočnim stranama okna treba izraditi izdanke od PEHD cijev PE100, SDR11, PN10 sa zavarenim prodorima kroz vanjske bočne stijenke sa svake strane okna. Izdanci cijevi (profila PEHD -  d110) služe za priključenje na cjevovod na mjestu ugradnje s vanjske strane, a s unutarnje strane na izdanke se priključuje mjerna i zaporna oprema, te fazonski komadi unutar okna. </t>
  </si>
  <si>
    <t>PEHD komora DN1400, h=2,9m SN8</t>
  </si>
  <si>
    <t>PEHD komora DN1400, h=2,3m SN8</t>
  </si>
  <si>
    <t>PEHD komora DN1400, h=3,8m SN8</t>
  </si>
  <si>
    <t>Cijevni izdanci se izrađuju u duljini od min. 1,0m s vanjske strane tako da se mogu prilikom ugradnje prema potrebi kratiti. Na izdanke s vanjske strane se priključuje PEHD cjevovod elektrofuzijskim spajanjem.  Sav cijevni materijal mora biti PE100-RC SDR11. Sva okna moraju imati dokaz o ispitivanju na vodonepropustnost od strane nadležne institucije ili nadležnog nezavisnog tijela koja vrši takvu vrstu ispitivanja, te okno mora biti atestirano što izvođač radova mora dokazati tvorničkim atestom proizvoda.  Sidrenje okna betonskim sidrenim blokovima prema proračunu uzgona. 
Svi spojevi trebaju biti izvedeni standardnom metodom zavarivanja PEHD elemenata pomoću ručnog ekstrudera, obostrano i trajno vodonepropusno. 
Sidrenje betonskim sidrenim blokovima i LŽ poklopac PEHD komore obračunati su u zasebnim stavkama.
Ukrućenja i ojačanja PEHD okana izvesti prema statičkom proračunu proizvođača. 
Usklađenost s gore navedenim tehničkim zahtjevima i normativima za gotovi proizvod i materijal iz kojeg je izrađen potrebno je potkrijepiti relevantnim atestima, certifikatima i kataloškim listovima koje treba priložiti ponudi.</t>
  </si>
  <si>
    <t>10.2</t>
  </si>
  <si>
    <t>10.2.1</t>
  </si>
  <si>
    <t>PEHD komora DN1400, h=1,9m SN8</t>
  </si>
  <si>
    <r>
      <t xml:space="preserve">Kompletna stavka se izvodi prema gornjem opisu a u cijenu treba biti uključen sav rad, nabava i tvornička izrada svih opisanih elemenata, tvorničko zavarivanje PEHD materijala, montaža svih elemenata okna, ispitivanje na vodonepropusnost, doprema okna na gradilište i ugradnja u iskopanu jamu. 
Svi spojevi trebaju biti izvedeni standardnom metodom zavarivanja PEHD elemenata pomoću ručnog ekstrudera, obostrano i trajno vodonepropusno. 
Stavkom je obuhvaćena nabava, kompletan dovoz iz skladišta, privremeno deponiranje, probno i konačno slaganje, strojni i ljudski rad, te ugradnja do apsolutne gotovosti. Proizvod mora biti navedenih ili jednakovrijednih tehničkih karakteristika.
Obračun po komadu ugrađene PEHD komore.
</t>
    </r>
    <r>
      <rPr>
        <b/>
        <sz val="11"/>
        <rFont val="Times New Roman"/>
        <family val="1"/>
        <charset val="238"/>
      </rPr>
      <t>PEHD komora za zasunsko okno:</t>
    </r>
  </si>
  <si>
    <t>10.3</t>
  </si>
  <si>
    <t>10.4</t>
  </si>
  <si>
    <r>
      <t xml:space="preserve">Nabava, doprema i ugradnja EPS izolacije d=10 cm za postavljanje iznad gornje ploče PEHD komore zasunskog okna i crpne stanice. Obračun prema stvarno izvedenoj količini.
</t>
    </r>
    <r>
      <rPr>
        <b/>
        <sz val="11"/>
        <rFont val="Times New Roman"/>
        <family val="1"/>
        <charset val="238"/>
      </rPr>
      <t>EPS izolacija:</t>
    </r>
  </si>
  <si>
    <r>
      <t xml:space="preserve">Nabava, doprema i ugradnja EPS izolacije d=10 cm za postavljanje iznad gornje ploče PEHD komore odzračno-dozračnog ventila. Obračun prema stvarno izvedenoj količini.
</t>
    </r>
    <r>
      <rPr>
        <b/>
        <sz val="11"/>
        <rFont val="Times New Roman"/>
        <family val="1"/>
        <charset val="238"/>
      </rPr>
      <t>EPS izolacija:</t>
    </r>
  </si>
  <si>
    <r>
      <t xml:space="preserve">Nabava, doprema i ugradnja EPS izolacije d=10 cm za postavljanje iznad gornje ploče PEHD komore muljnog ispusta. Obračun prema stvarno izvedenoj količini.
</t>
    </r>
    <r>
      <rPr>
        <b/>
        <sz val="11"/>
        <rFont val="Times New Roman"/>
        <family val="1"/>
        <charset val="238"/>
      </rPr>
      <t>EPS izolacija:</t>
    </r>
  </si>
  <si>
    <r>
      <t xml:space="preserve">Nabava, doprema i ugradnja inox odzračnika DN100, visine h=1000 mm. Stavka uključuje sve radove i opremu potrebnu za nabavu, dobavu i ugradnju inox odzračnika sa zaštitnom kapom, mrežicom protiv insekata i PE nastavkom za zavarivanje. Tijelo, mrežica i zaštitna kapa izvedeni su od nehrđajućeg čelika. Prijelaz na PEHD.
</t>
    </r>
    <r>
      <rPr>
        <b/>
        <sz val="11"/>
        <rFont val="Times New Roman"/>
        <family val="1"/>
        <charset val="238"/>
      </rPr>
      <t>Inox odzračnik:</t>
    </r>
  </si>
  <si>
    <t>10.5</t>
  </si>
  <si>
    <t>10.5.1</t>
  </si>
  <si>
    <t>Prijelazna prirubnica s naglavkom za PEHD cijevi  DN80/d90mm, PN10</t>
  </si>
  <si>
    <t>10.6</t>
  </si>
  <si>
    <t>10.6.1</t>
  </si>
  <si>
    <t>10.7</t>
  </si>
  <si>
    <r>
      <t xml:space="preserve">Prirubnički nepovratni ventil s kuglom DN80, PN10, za horizontalnu ugradnju. 
Ugradbena duljina: L=260mm.
Tehničke karakteristike ili jednakovrijedno:
1. Kućište min. kvalitete EN-GJS-400-15
2. Epoxy zaštita iznutra i izvana prema HRN EN 14901 min. 250µm ili jednakovrijedno.
3. Prirubnice prema EN 1092-2 ili jednakovrijedno.
4. Niski otpor strujanju
5. Ugradbena duljina osnovni red 48 prema EN 558-1 ili jednakovrijedno.
Za otpadnu vodu (prilaže se dokaz - atest, odobrenje za otpadnu vodu). 
Stavke se isporučuju prema navedenim tehničkim karakteristika ili jednakovrijedno.
Stavkom je obuhvaćena nabava, kompletan dovoz iz skladišta, privremeno deponiranje, probno i konačno slaganje, strojni i ljudski rad, te ugradnja do apsolutne gotovosti. Obračun prema stvarno ugrađenim količinama
</t>
    </r>
    <r>
      <rPr>
        <b/>
        <sz val="11"/>
        <rFont val="Times New Roman"/>
        <family val="1"/>
        <charset val="238"/>
      </rPr>
      <t>Prirubnički nepovratni ventil:</t>
    </r>
  </si>
  <si>
    <t>10.8</t>
  </si>
  <si>
    <t>10.8.1</t>
  </si>
  <si>
    <t>10.9</t>
  </si>
  <si>
    <r>
      <t xml:space="preserve">Nabava, isporuka i montaža PEHD cijevi od polietilena visoke gustoće PE 100, profila d90 mm, za radni tlak 10 bara PN10, SDR11 prema HRN EN 12201-1 i HRN EN 12201-2 ili jednakovrijedno, za tlačne gravitacijske cjevovode. Spajanje cijevi se vrši nerastavljivim spojevima elektrospojnim elemetima ili sučelnim zavarivanjem. U cijenu je potrebno uključiti dobavu, isporuku i ugradnju PEHD cijevi, polaganje cijevi u pripremljeni zemljani rov, uvlačenje cijevi u zaštitne kolone, zavarivačke radove za PEHD cijevi, te sav potreban spojni i potrošni materijal, sve u kompletu do ugradnje do apsolutne gotovosti. Ugradnja cijevi se vrši prema montažnom planu. Cijevi se isporučuju u kolutima za profile manje ili jednake d110mm u duljinama po 100 m, i palicama za profile veće od d110mm u duljinama po 12 m.
Cijevi i spojnice za fekalnu odvodnju (prilaže se dokaz - atest, odobrenje za fekalnu odvodnju). Obračun prema tlocrtnoj duljini stvarno izvedenih količina, a predviđa se sljedeća količina:
</t>
    </r>
    <r>
      <rPr>
        <b/>
        <sz val="11"/>
        <rFont val="Times New Roman"/>
        <family val="1"/>
        <charset val="238"/>
      </rPr>
      <t>PEHD cijevi profila d90mm za tlačne cjevovode za radni tlak PN10, SDR11:</t>
    </r>
  </si>
  <si>
    <t>10.10</t>
  </si>
  <si>
    <t>10.10.1</t>
  </si>
  <si>
    <t>10.8.2</t>
  </si>
  <si>
    <t>10.8.3</t>
  </si>
  <si>
    <t>PEHD elektrofuzijsko koljeno d90mm 45°, PE100, SDR11, PN16. Stavka uključuje nabavu, dopremu i ugradnju do apsolutne gotovosti. Obračun prema stvarno izvedenim količinama.</t>
  </si>
  <si>
    <t>PEHD elektrofuzijsko koljeno d90mm 90°, PE100, SDR11, PN16. Stavka uključuje nabavu, dopremu i ugradnju do apsolutne gotovosti. Obračun prema stvarno izvedenim količinama.</t>
  </si>
  <si>
    <t>PEHD elektrofuzijska spojnica d90mm, PE100, SDR11, PN16. Stavka uključuje nabavu, dopremu i ugradnju do apsolutne gotovosti. Obračun prema stvarno izvedenim količinama.</t>
  </si>
  <si>
    <t>PEHD elektrofuzijska spojnica d110mm, PE100, SDR11, PN16. Stavka uključuje nabavu, dopremu i ugradnju do apsolutne gotovosti. Obračun prema stvarno izvedenim količinama.</t>
  </si>
  <si>
    <t>PEHD koljeno 90°, d110mm, PE100, SDR17, PN10. Stavka uključuje nabavu, dopremu i ugradnju do apsolutne gotovosti. Obračun prema stvarno izvedenim količinama.</t>
  </si>
  <si>
    <t>PEHD koljeno 45°, d110mm, PE100, SDR17, PN10. Stavka uključuje nabavu, dopremu i ugradnju do apsolutne gotovosti. Obračun prema stvarno izvedenim količinama.</t>
  </si>
  <si>
    <t>PEHD koljeno 30°, d110mm, PE100, SDR17, PN10. Stavka uključuje nabavu, dopremu i ugradnju do apsolutne gotovosti. Obračun prema stvarno izvedenim količinama.</t>
  </si>
  <si>
    <t>PEHD elektrofuzijski T-komad d90mm, PE100, SDR11, PN16. Stavka uključuje nabavu, dopremu i ugradnju do apsolutne gotovosti. Obračun prema stvarno izvedenim količinama.</t>
  </si>
  <si>
    <t>Nabava, dobava i ugradnja PEHD elektrofuzijskih spojnica i fazonskih komada za elektrofuzijsko zavarivanje prema HRN EN 12201-1 i HRN EN 12201-2 ili jednakovrijedno za fekalnu odvodnju PE100, S8, SDR 11, PN16. Stavka uključuje nabavu, dopremu i ugradnju do apsolutne gotovosti. 
Cijevi i spojnice za fekalnu odvodnju (prilaže se dokaz - atest, odobrenje za fekalnu odvodnju).
Obračun prema stvarno izvedenim količinama.</t>
  </si>
  <si>
    <t>PEHD elektrofuzijska redukcija d110/d90mm, PE100, SDR11, PN16. Stavka uključuje nabavu, dopremu i ugradnju do apsolutne gotovosti. Obračun prema stvarno izvedenim količinama.</t>
  </si>
  <si>
    <t>Nabava, dobava i ugradnja PEHD fazonskih komada prema HRN EN 12201-1 i HRN EN 12201-2 ili jednakovrijedno za fekalnu odvodnju PE100, S8, SDR 11, PN16. Stavka uključuje nabavu, dopremu i ugradnju do apsolutne gotovosti. 
Cijevi i spojnice za fekalnu odvodnju (prilaže se dokaz - atest, odobrenje za fekalnu odvodnju).
Obračun prema stvarno izvedenim količinama.</t>
  </si>
  <si>
    <t>10.8.4</t>
  </si>
  <si>
    <t>10.8.5</t>
  </si>
  <si>
    <t>10.10.2</t>
  </si>
  <si>
    <t>PEHD tuljak, d90mm/DN80 PE100, SDR11, PN16. Stavka uključuje nabavu, dopremu i ugradnju do apsolutne gotovosti. Obračun prema stvarno izvedenim količinama.</t>
  </si>
  <si>
    <t>PEHD koljeno 90° d90mm, PE100, SDR11, PN16. Stavka uključuje nabavu, dopremu i ugradnju do apsolutne gotovosti. Obračun prema stvarno izvedenim količinama.</t>
  </si>
  <si>
    <r>
      <t xml:space="preserve">Nabava, doprema i ugradnja predgotovljene polietilenske komore proizvedene od spiralno namatanih PE cijevi klase nosivosti SN8 prema DIN 16961 ili jednakovrijedno za smještaj crpki. Tijelo komore unutarnjeg promjera 1400mm, visine cca H=3,5 m. Gornja i donja stranica komore su od PE pločevine debljiine min. 20mm s ojačanjima prema nacrtu. Na podnicu ugraditi stabilan prihvat za nosače crpki. Ulazno grlo od spiralno namatane PEHD cijevi promjera 800mm i visine cca. 30 cm s LŽ samonivelirajućim vodonepropusnim poklopcem nosivosti 40 t sa sistemom za zaključavanje i umetkom protiv lupanja. Ispod ulaznog grla izvesti prihvat za vodilice crpki i ukrutu za vertikalu PEHD tlačnog cjevovoda prema nacrtu. Ugraditi vodilice </t>
    </r>
    <r>
      <rPr>
        <sz val="11"/>
        <rFont val="Calibri"/>
        <family val="2"/>
        <charset val="238"/>
      </rPr>
      <t>Ø</t>
    </r>
    <r>
      <rPr>
        <sz val="11"/>
        <rFont val="Times New Roman"/>
        <family val="1"/>
        <charset val="238"/>
      </rPr>
      <t xml:space="preserve">60,3 mm od nrehrđajućeg čelika za podizanje i spuštanje crpki. Za svaku crpku po dvije vodilice. Za ulazak u komoru ugraditi čelične vruće cinčane ljestve s vodilicama za klizače. Visinu gazišta ljestvi prilagoditi konačnoj visini okana tako da visina od poda i vrha ne bude veća od 30 cm. Radove izvesti prema specifikacijama i nacrtima čvorišta. Cijevni prodori za montažu armatura (profila cjevovoda PEHD d90), za izradu zaštite kablova (profil cjevovoda d63) i za gravitacijski cjevovod (profil cjevovoda PP DN250) zavareni su u stijenku komore. U stavku uključena i izrada spoja s PP na PEHD za gravitacijski cjevovod. Svi zavari moraju biti izvedeni obostrano i u vodonepropusnoj izvedbi. </t>
    </r>
  </si>
  <si>
    <t xml:space="preserve">Nabava, doprema i ugradnja predgotovljene polietilenske komore proizvedene od spiralno namatanih PE cijevi klase nosivosti SN8 prema DIN 16961 ili jednakovrijedno za smještaj armatura muljnog ispusta. Tijelo komore unutarnjeg promjera 1400mm, visine cca. H=2,0m. Gornja i donja stranica komore su od PE pločevine debljiine min. 20mm s ojačanjima prema nacrtu. Na uzdignutoj podnici predvidjeti komoru za postavljanje armature muljnog ispusta. Ulazno grlo od spiralno namatane PEHD cijevi promjera 600mm i visine cca. 90 cm s LŽ samonivelirajućim vodonepropusnim poklopcem nosivosti 40 t sa sistemom za zaključavanje i umetkom protiv lupanja. Za ulazak u komoru ugraditi čelične vruće cinčane ljestve. Visinu gazišta ljestvi prilagoditi konačnoj visini okana tako da visina od poda i vrha ne bude veća od 30 cm. Radove izvesti prema specifikacijama i nacrtima čvorišta. Cijevni prodori za montažu armatura (profila cjevovoda PEHD d110) zavareni su u stijenku komore. Svi zavari moraju biti izvedeni obostrano i u vodonepropusnoj izvedbi. Na bočnim stranama okna treba izraditi izdanke od PEHD cijevi PE100, SDR11, PN10 sa zavarenim prodorima kroz vanjske bočne stijenke sa svake strane okna. Izdanci cijevi (profila PEHD d110, d32) služe za priključenje na cjevovod na mjestu ugradnje s vanjske strane, a s unutarnje strane na izdanke se priključuje mjerna i zaporna oprema i fazonski komadi unutar okna te muljna pumpa (d32). </t>
  </si>
  <si>
    <t>ZAVRŠNI RADOVI</t>
  </si>
  <si>
    <t>9.8</t>
  </si>
  <si>
    <r>
      <t xml:space="preserve">Nabava, doprema i ugradnja spojnog i brtvenog materijala.
</t>
    </r>
    <r>
      <rPr>
        <b/>
        <sz val="11"/>
        <rFont val="Times New Roman"/>
        <family val="1"/>
        <charset val="238"/>
      </rPr>
      <t>Spojni i brtveni materijal:</t>
    </r>
  </si>
  <si>
    <t>9.8.2</t>
  </si>
  <si>
    <t>9.8.1</t>
  </si>
  <si>
    <t>EPDM brtva s čeličnim uloškom, DN80</t>
  </si>
  <si>
    <t>Pocinčani vijci s maticama i podloškama M16</t>
  </si>
  <si>
    <r>
      <t xml:space="preserve">Dosjed:Mesing CuZn40Pb2 
Brtvljenje dosjeda: EPDM testiran za pitku vodu
Košara: ABS
O-brtve:EPDM guma, odobrenje za pitku vodu
Brtva zračne jedinice: EPDM za pitku vodu
Vijci, matice i podloške: Nehrđajući čelik A2-70 / EN ISO 3506 ili jednakovrijedno. Prirubnica prema prema HRN EN 1092-2 ili jednakovrijedno nazivnog tlaka 10 bara. 
Stavkom je obuhvaćena nabava, kompletan dovoz iz skladišta, privremeno deponiranje, probno i konačno slaganje, strojni i ljudski rad, te ugradnja do apsolutne gotovosti. Obračun prema stvarno ugrađenim količinama. Odzračno dozračni ventil se ugrađuje u podzemno PEHD okno.
</t>
    </r>
    <r>
      <rPr>
        <b/>
        <sz val="11"/>
        <rFont val="Times New Roman"/>
        <family val="1"/>
        <charset val="238"/>
      </rPr>
      <t>Odzračno dozračni ventil:</t>
    </r>
  </si>
  <si>
    <t xml:space="preserve">Nabava, doprema i ugradnja odzračno dozračnog ventila sljedećih tehničkih karakteristika ili jednakovrijedno:
1.Dvostruki otvor, potpuno automatska trostruka funkcija za ispuštanje zraka tijekom punjenja cjevovoda i dovođenje zraka  (anti-vakuum) tijekom pražnjenja cjevovoda, ispuštanje zraka pod tlakom.
2. Izvedba prema zahtjevima EN 1074 ili jednakovrijedno.
3.Kućište i poklopac zaštićeni visoko kvalitetnim poliamidnim (Rilsan – PA11) prahom (termički postupak), debljina zaštitnog sloja min. 250 mikrona prema  DIN 30677-2 i DIN 3476 ili jednakovrijedno
4.Kućište s navojnim provrtom za kuglastu slavinu za otpuštanje tlaka.
5. Unutarnja košara (do DN80) ili specijalne vodilice u kućištu (od DN150) drže plovak u optimalnom položaju za vrijeme rada ventila.
6. Minimalni radni tlak za vodonepropusnost: 0,5 bar.
7. Materijal:
Kućište i poklopac: Kinetička jedinica – duktil EN-GJS-400-15/EN 1563 ili jednakovrijedno
Zračna jedinica - Poliamid PA staklo ojačano
Plovak: Kinetička jedinica – do DN80: poliamid, EPDM vulkaniziran – PN10/16
Zračna jedinica - Polipropilenska pjena
</t>
  </si>
  <si>
    <t>8.7</t>
  </si>
  <si>
    <t>8.7.1.</t>
  </si>
  <si>
    <t>8.7.2</t>
  </si>
  <si>
    <t>10.11.</t>
  </si>
  <si>
    <t>10.11.1</t>
  </si>
  <si>
    <t>10.11.2</t>
  </si>
  <si>
    <r>
      <t xml:space="preserve">Materijal kućišta crpke EN GJL 250 ili jednakovrijedno. Materijal vratila crpke od nehrđajućeg čelika. Stavkom je obuhvaćena nabava, kompletan dovoz iz skladišta, privremeno deponiranje, probno i konačno slaganje, strojni i ljudski rad, te ugradnja do apsolutne gotovosti. Obračun prema stvarno ugrađenim količinama. 
</t>
    </r>
    <r>
      <rPr>
        <b/>
        <sz val="11"/>
        <rFont val="Times New Roman"/>
        <family val="1"/>
        <charset val="238"/>
      </rPr>
      <t>Crpni agregat:</t>
    </r>
  </si>
  <si>
    <t>11.2</t>
  </si>
  <si>
    <r>
      <t xml:space="preserve">Doprema i montaža potrebnog materijala te izrada razupiranja građevinskih jama na mjestima kompletnog iskopa kod ugradnje PEHD komora i crpne stanice. 
Zaštita jama PEHD komora i crpne stanice vrši se čeličnim talpama (žmurje). Rad obuhvaća nabavu, instaliranje te vađenje talpa mehanizacijom nakon završetka radova. 
Razupiranje izvesti prema propisima Zaštite na radu, tako da se potpuno spriječi urušavanje zemlje i omogući siguran i neometan rad radnika u jami. 
Stavka obuhvaća i nabavu i ugradnju čeličnih "U" profila predviđenih dimenzija 40x40x40cm koje će poslužiti za razupiranje ugrađenih talpi.
Obračun će se izvršiti prema stvarno izvedenim količinama (razuprtim površinama), a projektom se predviđa sljedeća količina.
</t>
    </r>
    <r>
      <rPr>
        <b/>
        <sz val="11"/>
        <rFont val="Times New Roman"/>
        <family val="1"/>
        <charset val="238"/>
      </rPr>
      <t>Osiguranje građevinskih jama PEHD komora crpne stanice:</t>
    </r>
  </si>
  <si>
    <r>
      <t xml:space="preserve">Bušenje horizontalnog rova ispod asfaltirane prometnice i državne ceste sa istovremenim uvlačenjem PVC zaštitne cijevi, a prema tehnologiji izvođača. Cijenom stavke obuhvaćena je doprema i montaža bušeće garniture, osiguranje građevne jame za bušeću garnituru, a istu je potrebno propisno razuprti kako ne bi došlo do urušavanja jame, te bušenje horizontalnog rova s izvlačenjem suvišnog materijala, kao i sva potrebna pripomoć kod izvođenja montažerskih radova te uređenje terena nakon završetka radova. U cijenu je potrebno uključiti sav dodatan materijal i opremu koja je potrebna za izvođenje ovih zahvata te dodatnu pripremu i učvršćivanje zemljane građevinske jame za smještaj bušeće ganiture i ciljne jame betonskim, čeličnim ili drvenim upornjacima, razupiračima, oplatama ili drugim sredstvima te ukljanjanje istih nakon završetka radova. Položaj zaštitnih cijevi prikazan je u položajnom nacrtu, a vidljiv je i uzdužnom presjeku. Obračun po m' stvarno izvršenog bušenja određenog promjera zaštitne cijevi na mjestima prodora. 
</t>
    </r>
    <r>
      <rPr>
        <b/>
        <sz val="11"/>
        <rFont val="Times New Roman"/>
        <family val="1"/>
        <charset val="238"/>
      </rPr>
      <t>Bušenje ispod ceste:</t>
    </r>
  </si>
  <si>
    <t>11.3</t>
  </si>
  <si>
    <t>6.8.1</t>
  </si>
  <si>
    <r>
      <t xml:space="preserve">CCTV snimanje gravitacijskih kanalizacijskih cjevovoda robot-kamerom i izrada videozapisa cjevovoda odvodnje. Prikaz snimka na predanom pisanom elaboratu s video snimkom. Snimanje se izvodi prema HRN EN 13508-1 i HRN EN 13508-2 ili jednakovrijedno. Stavka uključuje sav potreban rad i svu potrebnu opremu za ispitivanje. Snimka cjevovoda isporučuje se naručitelju na digitalnom mediju nakon završetka radova.
</t>
    </r>
    <r>
      <rPr>
        <b/>
        <sz val="11"/>
        <rFont val="Times New Roman"/>
        <family val="1"/>
        <charset val="238"/>
      </rPr>
      <t>CCTV snimka gravitacijskog cjevovoda:</t>
    </r>
  </si>
  <si>
    <t>Cijevni izdanci se izrađuju u duljini od 0,5m s vanjske strane tako da se mogu prilikom ugradnje prema potrebi kratiti. Na izdanak za montažu armatura s vanjske strane se priključuje PEHD cjevovod elektrofuzijskim spajanjem.  Sav cijevni materijal mora biti PE100-RC SDR11. Sva okna moraju imati dokaz o ispitivanju na vodonepropustnost od strane nadležne institucije ili nadležnog nezavisnog tijela koja vrši takvu vrstu ispitivanja, te okno mora biti atestirano što izvođač radova mora dokazati tvorničkim atestom proizvoda.  Sidrenje okna betonskim sidrenim blokovima prema proračunu uzgona. 
Svi spojevi trebaju biti izvedeni standardnom metodom zavarivanja PEHD elemenata pomoću ručnog ekstrudera, obostrano i trajno vodonepropusno. 
Sidrenje betonskim sidrenim blokovima i LŽ poklopac PEHD komore obračunati su u zasebnim stavkama.
Ukrućenja i ojačanja PEHD okana izvesti prema statičkom proračunu proizvođača. 
Usklađenost s gore navedenim tehničkim zahtjevima i normativima za gotovi proizvod i materijal iz kojeg je izrađen potrebno je potkrijepiti relevantnim atestima, certifikatima i kataloškim listovima koje treba priložiti ponudi.</t>
  </si>
  <si>
    <r>
      <t xml:space="preserve">Privremena regulacija prometa na prometnicama na mjestima gdje se izvode rovovi za polaganje cjevovoda i mjestima prekopa te u zelenim pojasima uz cestu. 
Stavka obuhvaća izradu elaborata privremene regulacije prometa u skladu uvjeta nadležne uprave za ceste, nabavu i postavljanje potrebne horizontalne i vertikalne signalizacijete vršenje regulacije prometa za vrijeme izvođenja radova. 
Osiguranje gradilišta potrebnim znakovima, zaštitnim ogradama i svjetlećom signalizacijom, a sve prema važećim propisima i zaštiti na radu. 
U cijenu uključiti sav rad, prenošenje signalizacije i potrebni materijal.  
U cijenu uključiti naknadnu demontažu i odvoz opreme za vršenje privremene regulacije prometa. Cijena se nudi u kompletu (duljinu trase u zoni prometnice cca. 1700m`).
</t>
    </r>
    <r>
      <rPr>
        <b/>
        <sz val="11"/>
        <rFont val="Times New Roman"/>
        <family val="1"/>
        <charset val="238"/>
      </rPr>
      <t>Privremena regulacija prometa:</t>
    </r>
  </si>
  <si>
    <r>
      <t xml:space="preserve">Izrada, doprema i postavljanje ploče kojom će se označiti gradilište. 
Ploča mora sadržavati podatke u skladu sa člankom 134. stavak 6. Zakona o gradnji (NN 153/13, 20/17, 39/19, 125/19) - sukladno Pravilniku o sadržaju i izgledu ploče kojom se označava gradilište, tj. obavezno sadrži naziv i vrstu građevine koja se gradi, broj katastarske čestice i katastarske općine, ime, odnosno tvrtku investitora, ime odnosno tvrtku projektanta, ime odnosno tvrtku izvođača, ime odnosno tvrtku osobe koja izvodi stručni naziv, naziv tijela koje je izdalo građevinsku dozvolu, klasifikacijsku oznaku, urudžbeni broj, datum izdavanja i pravomoćnosti, odnosno izvršnosti dozvole, datum prijave početka građenja te naznaku da se radi o kulturnom dobru ako se radovi izvode na građevini upisanoj u Registar kulturnih dobara Republike Hrvatske te sve potrebne druge podatke definirane zakonom i pravilnikom. 
Ploča mora biti postavljena na vidljivo mjesto. 
Cijena sve u kompletu.
</t>
    </r>
    <r>
      <rPr>
        <b/>
        <sz val="11"/>
        <rFont val="Times New Roman"/>
        <family val="1"/>
        <charset val="238"/>
      </rPr>
      <t>Ploča s podacima o gradilištu:</t>
    </r>
  </si>
  <si>
    <r>
      <t>Izrada šljunčane podloge revizijskih okana i PEHD okana na tlačnom cjevovodu te crpne stanice od zbijenog šljunka 0-32 mm s prethodnim poravnanjem dna kanala na kote iz uzdužnog profila s točnošću +/- 1cm. 
Šljunčana podloga izvodi se debljine 20 cm.
U cijenu je uključena nabava, doprema, razastiranje šljunčanog materijala i zbijanje do modul zbijenosti Ms&gt;60MN/m2. 
Obračunava se po m</t>
    </r>
    <r>
      <rPr>
        <vertAlign val="superscript"/>
        <sz val="11"/>
        <rFont val="Times New Roman"/>
        <family val="1"/>
        <charset val="238"/>
      </rPr>
      <t>3</t>
    </r>
    <r>
      <rPr>
        <sz val="11"/>
        <rFont val="Times New Roman"/>
        <family val="1"/>
        <charset val="238"/>
      </rPr>
      <t xml:space="preserve"> stvarno ugrađenog materijala u zbijenom stanju.
</t>
    </r>
    <r>
      <rPr>
        <b/>
        <sz val="11"/>
        <rFont val="Times New Roman"/>
        <family val="1"/>
        <charset val="238"/>
      </rPr>
      <t>Šljunčana podloge PEHD okana i crpne stanice:</t>
    </r>
  </si>
  <si>
    <r>
      <t xml:space="preserve">Nabava, isporuka i ugradnja PEHD cijevi za izradu zaštitnih kolona od polietilena visoke gustoće PE 100 prema HRN EN 12201-1 i HRN EN 12201-2 ili jednakovrijedno.  Spajanje cijevi se vrši nerastavljivim spojevima sučelnim zavarivanjem cijevi. Zaštitne kolone se ugrađuju na mjestima križanja novih cjevovoda s prometnicama i odvodnim kanalom ceste. 
Stavka uključuje nabavu, dopremu i ugradnju do apsolutne gotovosti, utiskivanje cijevi u bušeni otvor, polaganje u iskopani rov i zavarivačke radove kod spajanja PEHD cijevi uključivo i dopremu opreme za zavarivanje. Obračun prema stvarno izvedenim količinama.
</t>
    </r>
    <r>
      <rPr>
        <b/>
        <sz val="11"/>
        <rFont val="Times New Roman"/>
        <family val="1"/>
        <charset val="238"/>
      </rPr>
      <t>Zaštitne cijevi:</t>
    </r>
  </si>
  <si>
    <t>Cijev PEHD d355mm, PE100, SDR17 (zaštitna cijev za gravitacijske kanalizacije PP DN250mm).
Stavka uključuje nabavu, dopremu i ugradnju do apsolutne gotovosti.</t>
  </si>
  <si>
    <r>
      <t xml:space="preserve">Nabava, isporuka i ugradnja PVC cijevi, SN8 za izradu zaštitne kolone za elektrokablove od polivinil klorida prema HRN EN 1401 ili jednakovrijedno. Zaštitna kolona se ugrađuje na mjestu križanja elektrokablova s prometnicom.
Stavka uključuje nabavu, dopremu i ugradnju do apsolutne gotovosti, utiskivanje cijevi u bušeni otvor, polaganje u iskopani rov i radove kod spajanja PVC cijevi. Obračun prema stvarno izvedenim količinama.
</t>
    </r>
    <r>
      <rPr>
        <b/>
        <sz val="11"/>
        <rFont val="Times New Roman"/>
        <family val="1"/>
        <charset val="238"/>
      </rPr>
      <t>Zaštitne cijevi:</t>
    </r>
  </si>
  <si>
    <t>Nabava, dobava i ugradnja PEHD elektrofuzijskih spojnica za fekalnu odvodnju PE100, S8, SDR 11, za tlak PN 16. Stavka uključuje nabavu, dopremu i ugradnju do apsolutne gotovosti. 
Cijevi i spojnice za fekalnu odvodnju (prilaže se dokaz - atest, odobrenje za fekalnu odvodnju).
Obračun prema stvarno izvedenim količinama.</t>
  </si>
  <si>
    <t xml:space="preserve">Nabava, doprema i ugradnja predgotovljene polietilenske komore proizvedene od spiralno namatanih PE cijevi klase nosivosti SN8 prema DIN 16961 ili jednakovrijedno za smještaj armature crpne stanice i zasuna. Tijelo komore unutarnjeg promjera 1400mm, visine cca H=1,5 m. Gornja i donja stranica komore su od PE pločevine debljiine min. 20mm s ojačanjima prema nacrtu. Na podnicu ugraditi nosač armatura podesiv po visini. Ulazno grlo od spiralno namatane PEHD cijevi promjera 800mm i visine cca. 40 cm s LŽ samonivelirajućim vodonepropusnim poklopcem nosivosti 40 t sa sistemom za zaključavanje i umetkom protiv lupanja. Za ulazak u komoru ugraditi čelične vruće cinčane ljestve. Visinu gazišta ljestvi prilagoditi konačnoj visini okana tako da visina od poda i vrha ne bude veća od 30 cm. Radove izvesti prema specifikacijama i nacrtima čvorišta. Cijevni prodori za montažu armatura (profila cjevovoda PEHD d90) zavareni su u stijenku komore. Svi zavari moraju biti izvedeni obostrano i u vodonepropusnoj izvedbi. </t>
  </si>
  <si>
    <t xml:space="preserve">Nabava, isporuka i montaža potopnog crpnog agregata za otpadnu vodu. Stanica je opremljena s dva potopljena crpna agregata, pojedinačnog minimalnog kapaciteta Q = 5,0 l/s, minimalna visina dobave Hman = 23,1 m, P2 = 6,0 kW koji rade u režimu rada 1+1 (radna + rezervna). Potopljeni crpni agregati su kpl. s pogonskim el. motorom, 3x 400 VAC, 50 Hz, 2900 o/min, soft start, max inermitencija, tj. broj pokretanja motora do 30 uklopa/sat. Stupanj korisnosti motora min. 89%. Agregat je s postoljem za mokru izvedbu, koljenom sa zapinjačem i izlaznom prirubnicom DN80 prema EN 1092-2 ili jednakovrijedno, inox držačem vodilica, vodilicama duljine cca 2,4m i inox lancem duljine 5m, za spuštanje i izvlačenje crpki te držačem lanca (inox AISI 304 ili jednakovrijedno).
Crpni agregati su stacionarne izvedbe, jednostupanjski, rotor sa slobodnim strujanjem (vortex), promjera 180mm, slobodni prolaz 80mm, osovina od čelika otpornog na koroziju, dvostrukom mehaničkom brtvom, s ugrađenim DI sustavom za kontrolu propuštanja vode u stator ili uljnu komoru, motori zaštićeni bimetalom ili PTC-om u namotu, namot u klasi izolacije min. F, zaštita IP68, vanjski vijci od inox-a, epoksi premaz crpki debljine 80 m., kpl. s 10 m kabela. Klasa učinkovitosti motora min. IE3. Način hlađenja motora površinskim hlađenjem. Toplinska klasa min. 180 (H) po IEC 60085 ili jednakovrijedno.
</t>
  </si>
  <si>
    <t>Vodovodne instalacije</t>
  </si>
  <si>
    <t>TK instalacije</t>
  </si>
  <si>
    <r>
      <t xml:space="preserve">Trošak izmještanja i osiguranja postojećih podzemnih instalacija u zoni zahvata - telekomunikacijskih instalacija, elektro instalacija, vodoopskrbnih te plinovoda i plinskih instalacija. Izmještanje se izvodi uz nazočnost vlasnika instalacija. Izmještanje-premještanje postojećih komunalnih instalacija na trasi cjevovoda (plinovod, vodovod, elektro instalacije, javna rasvjeta i sl.)  uključivo sav potreban materijal i rad na izmještanju. Ovom stavkom obuhvaćena je kompletno izmještanje  uz obavezni nadzor vlasnika instalacije. Obračun prema stvarno izvedenim količinama.
</t>
    </r>
    <r>
      <rPr>
        <b/>
        <sz val="11"/>
        <rFont val="Times New Roman"/>
        <family val="1"/>
        <charset val="238"/>
      </rPr>
      <t>Izmještanje i osiguranje postojećih instalacija:</t>
    </r>
  </si>
  <si>
    <t>Ručni iskop (5%)</t>
  </si>
  <si>
    <r>
      <t>Zatrpavanje rova u zoni asfaltnih i makadamskih površina te kućnih prilaza. 
Zatrpavanje rova vrši se kamenim materijalom ili zamjenskim šljunčanim materijalom, veličine zrna 0-63 mm.
Zatrpavanje vršiti u slojevima od 30 cm s istovremenim nabijanjem i vlaženjem materijala, uz izradu tamponskog sloja u gornjem dijelu rova za pripremu za asfaltiranje.
Za zatrpavanje ne smije se upotrebljavati smrznuto tlo, niti se smije zatrpati smrznuta podloga, koja ima za poslijedicu kasnije nejednoliko slijeganje. 
Nabijanje vršiti tako da završni sloj tamponski sloj za asfaltiranje ima modul zbijenosti Ms&gt;80MN/m</t>
    </r>
    <r>
      <rPr>
        <vertAlign val="superscript"/>
        <sz val="11"/>
        <rFont val="Times New Roman"/>
        <family val="1"/>
        <charset val="238"/>
      </rPr>
      <t>2</t>
    </r>
    <r>
      <rPr>
        <sz val="11"/>
        <rFont val="Times New Roman"/>
        <family val="1"/>
        <charset val="238"/>
      </rPr>
      <t>.
U cijenu je uključena nabava materijala, utovar, prijevoz do gradilišta te istovar na mjestu ugradnje i ugradnja u rov sa potrebnim nabijanjem, te pripremom za asfaltiranje.Stavka uključuje i sanaciju cestovnih jaraka, kanala i pokosa te dovođenje oborinskih jaraka uz cestu, kanala i pokosa u prvobitno stanje.
Obračunava se po m</t>
    </r>
    <r>
      <rPr>
        <vertAlign val="superscript"/>
        <sz val="11"/>
        <rFont val="Times New Roman"/>
        <family val="1"/>
        <charset val="238"/>
      </rPr>
      <t>3</t>
    </r>
    <r>
      <rPr>
        <sz val="11"/>
        <rFont val="Times New Roman"/>
        <family val="1"/>
        <charset val="238"/>
      </rPr>
      <t xml:space="preserve"> stvarno ugrađenog materijala mjereno u zbijenom stanju.
</t>
    </r>
    <r>
      <rPr>
        <b/>
        <sz val="11"/>
        <rFont val="Times New Roman"/>
        <family val="1"/>
        <charset val="238"/>
      </rPr>
      <t>Zatrpavanje rova u asfaltnim i makadamskim površinama:</t>
    </r>
  </si>
  <si>
    <r>
      <t>Zatrpavanje rova u zoni zelenih površina. 
Zatrpavanje rova vrši se kamenim materijalom ili zamjenskim šljunčanim materijalom, veličine zrna 0-63 mm.
Zatrpavanje vršiti u slojevima od 30 cm s istovremenim nabijanjem i vlaženjem materijala.
Za zatrpavanje ne smije se upotrebljavati smrznuto tlo, niti se smije zatrpati smrznuta podloga, koja ima za poslijedicu kasnije nejednoliko slijeganje. 
Nabijanje vršiti tako da završni sloj tamponski sloj za asfaltiranje ima modul zbijenosti Ms&gt;60MN/m</t>
    </r>
    <r>
      <rPr>
        <vertAlign val="superscript"/>
        <sz val="11"/>
        <rFont val="Times New Roman"/>
        <family val="1"/>
        <charset val="238"/>
      </rPr>
      <t>2</t>
    </r>
    <r>
      <rPr>
        <sz val="11"/>
        <rFont val="Times New Roman"/>
        <family val="1"/>
        <charset val="238"/>
      </rPr>
      <t>.
U cijenu je uključena nabava materijala, utovar, prijevoz do gradilišta te istovar na mjestu ugradnje i ugradnja u rov sa potrebnim nabijanjem. Stavka uključuje i sanaciju cestovnih jaraka, kanala i pokosa te dovođenje oborinskih jaraka uz cestu, kanala i pokosa u prvobitno stanje.
Obračunava se po m</t>
    </r>
    <r>
      <rPr>
        <vertAlign val="superscript"/>
        <sz val="11"/>
        <rFont val="Times New Roman"/>
        <family val="1"/>
        <charset val="238"/>
      </rPr>
      <t>3</t>
    </r>
    <r>
      <rPr>
        <sz val="11"/>
        <rFont val="Times New Roman"/>
        <family val="1"/>
        <charset val="238"/>
      </rPr>
      <t xml:space="preserve"> stvarno ugrađenog materijala mjereno u zbijenom stanju.
</t>
    </r>
    <r>
      <rPr>
        <b/>
        <sz val="11"/>
        <rFont val="Times New Roman"/>
        <family val="1"/>
        <charset val="238"/>
      </rPr>
      <t>Zatrpavanje rova u zelenim površinama:</t>
    </r>
  </si>
  <si>
    <t>Iskop rova tlačnih kanalizacijskih cjevovoda:</t>
  </si>
  <si>
    <t>U jediničnu cijenu stavke uračunati razupiranja rova, pa se eventualna urušavanja stijenki rova neće posebno naplačivati, i postavljanje zaštitne ograde na dijelu rova zbog zaštite radnika i prolaznika za vrijeme iskopa. Obuhvaćena i demontaža i uklanjanje nakon završetka radova. Način razupiranja i dokazivanje proračunom ili ispitivanjem odabranih podgradnih elemenata odabire izvođač radova uz ispunjavanje zahtjeva iz HRN EN 13331-1:2004 i HRN EN 13331-2:2004. Izbor vrste podgradnih elemenata, njihova svojstva i dimenzije, kao i statički proračun, pregledava i odobrava nadzorni inženjer.</t>
  </si>
  <si>
    <t>Iskop rova gravitacijskih kanalizacijskih cjevovoda:</t>
  </si>
  <si>
    <t>U cijenu uključiti iskop jame za smještaj bušeće garniture dopremu svega potrebnog materijala za osiguranje jame (oplate, daske, grede, klinovi) za potrebe izvođenja radova.</t>
  </si>
  <si>
    <t xml:space="preserve">Bušenje horizontalnog rova ispod asfaltirane prometnice i državne ceste sa istovremenim uvlačenjem PEHD zaštitne cijevi, a prema tehnologiji izvođača. Cijenom stavke obuhvaćena je doprema i montaža bušeće garniture, osiguranje građevne jame za bušeću garnituru, a istu je potrebno propisno razuprti kako ne bi došlo do urušavanja jame, te bušenje horizontalnog rova s izvlačenjem suvišnog materijala, kao i sva potrebna pripomoć kod izvođenja montažerskih radova te uređenje terena nakon završetka radova. U cijenu je potrebno uključiti sav dodatan materijal i opremu koja je potrebna za izvođenje ovih zahvata te dodatnu pripremu i učvršćivanje zemljane građevinske jame za smještaj bušeće ganiture i ciljne jame betonskim, čeličnim ili drvenim upornjacima, razupiračima, oplatama ili drugim sredstvima te ukljanjanje istih nakon završetka radova. Položaj zaštitnih cijevi prikazan je u položajnom nacrtu, a vidljiv je i uzdužnom presjeku. Obračun po m' stvarno izvršenog bušenja određenog promjera zaštitne cijevi na mjestima prodora. Strojni iskop proširenja rova za smještaj bušeće garniture i ciljne jame za izvođenje bušenja ispod ceste i propusta. Predviđena dubina iskopa cca. 3,0m. </t>
  </si>
  <si>
    <t>Osiguranje jame se vrši razupiranje s oplatom za razupiranje i primjenom dasaka, greda i klinova. Jedinična cijena obuhvaća iskop i sve pomoćne radove (crpljenja vode, vertikalne prijenose, privremeno odlaganje, dopremu i ugradnju oplate za osiguranje jame od zarušavanja i njihovo naknadno vađenje i otpremu s gradilišta nakon izvođenja radova i dr.), čišćenje dna jame, utovar viška materijala u prijevozno sredstvo i odvoz na deponij do 20 km od gradilišta.</t>
  </si>
  <si>
    <t>Bušenje ispod ceste:</t>
  </si>
  <si>
    <r>
      <t>Izrada obloge i nadsloja cijevi tlačnih i gravitacijskih cjevovoda od nevezanog materijala (4-16mm). 
Nadsloj iznad cijevi izvodi se do 30 cm i obloga oko cijevi izvodi se u debljini ovisno o profilu cjevovoda.
U cijenu je uključena nabava, doprema, razastiranje nevezanog materijala i zbijanje do modul zbijenosti Ms&gt;20MN/m2. 
Obračunava se po m</t>
    </r>
    <r>
      <rPr>
        <vertAlign val="superscript"/>
        <sz val="11"/>
        <rFont val="Times New Roman"/>
        <family val="1"/>
        <charset val="238"/>
      </rPr>
      <t>3</t>
    </r>
    <r>
      <rPr>
        <sz val="11"/>
        <rFont val="Times New Roman"/>
        <family val="1"/>
        <charset val="238"/>
      </rPr>
      <t xml:space="preserve"> stvarno ugrađenog materijala u zbijenom stanju.
</t>
    </r>
    <r>
      <rPr>
        <b/>
        <sz val="11"/>
        <rFont val="Times New Roman"/>
        <family val="1"/>
        <charset val="238"/>
      </rPr>
      <t>Obloga i nadsloj kanalizacijskih cijevi:</t>
    </r>
  </si>
  <si>
    <r>
      <t xml:space="preserve">Nabava, doprema i ugradnja tipskih kompozitnih kanalizacijskih poklopaca s okvirom teške izvedbe s inox zaključavanjem AISI 316 kvaliteta nehrđajučeg čelika, na revziona okna gravitacijskog cjevovoda. Poklopac je okrugli s mehanizmom za pričvrščivanje. Poklopci moraju biti sukladni s normom HRN EN 124:2005, EN13501-1:A1, natpis kanalizacija, površina s protukliznim reljefom, vrsta i tip brtve u okviru poklopca: NBR . Ugradnju izvesti prema uputstvima proizvođača. Radove izvesti prema Općim tehničkim uvjetima (OTU 4-04.4.). Jedinična cijena stavke obuhvaća sve potrebne transporte, rad i materijal, opremu i pomoćna sredstva za kompletnu izvedbu, uključujući i betonsku stabilizaciju oko grla okna sa pripadajućom montažom i demontažom oplate. Izjava o svojstvima za poklopac s garancijom životnog vijeka 
Obračun po komadu ugrađenog poklopca.
</t>
    </r>
    <r>
      <rPr>
        <b/>
        <sz val="11"/>
        <rFont val="Times New Roman"/>
        <family val="1"/>
        <charset val="238"/>
      </rPr>
      <t>Poklopci okna:</t>
    </r>
  </si>
  <si>
    <r>
      <t xml:space="preserve">Izradu priključka bušenjem na postojećem revizijskom oknu za prodor cijevi PEHD d110mm, ugradnju cijevi u otvor i brvljenje bubrećim brtvama.
U cijenu stavke uključiti kompletan rad i materijal potreban za izvedbu spoja nove kanalizacije na postojeće okno.  
</t>
    </r>
    <r>
      <rPr>
        <b/>
        <sz val="11"/>
        <rFont val="Times New Roman"/>
        <family val="1"/>
        <charset val="238"/>
      </rPr>
      <t>Izvedba prodora u postojeće revizijsko okno:</t>
    </r>
  </si>
  <si>
    <r>
      <t xml:space="preserve">Nabava, isporuka i montaža PEHD cijevi od polietilena visoke gustoće PE 100, profila d110 mm, za radni tlak 10 bara PN10, SDR17 prema HRN EN 12201-1 i HRN EN 12201-2 ili jednakovrijedno, za tlačne gravitacijske cjevovode. Spajanje cijevi se vrši nerastavljivim spojevima elektrospojnim elemetima ili sučelnim zavarivanjem. U cijenu je potrebno uključiti dobavu, isporuku i ugradnju PEHD cijevi, polaganje cijevi u pripremljeni zemljani rov, uvlačenje cijevi u zaštitne kolone, zavarivačke radove za PEHD cijevi, te sav potreban spojni i potrošni materijal, sve u kompletu do ugradnje do apsolutne gotovosti. Ugradnja cijevi se vrši prema montažnom planu. Cijevi se isporučuju u kolutima za profile manje ili jednake d110mm u duljinama po 100 m, i palicama za profile veće od d110mm u duljinama po 12 m. Stavka uključuje nabavu, dobavu i ugradnju PEHD elektrofuzijskih spojnica za fekalnu odvodnju PE100, S8, SDR 11, PN16, proizvedenih prema HRN EN 12201-1 i HRN EN 12201-2 ili jednakovrijedno. Stavka uključuje nabavu, dopremu i ugradnju do apsolutne gotovosti. 
Cijevi i spojnice za fekalnu odvodnju (prilaže se dokaz - atest, odobrenje za fekalnu odvodnju). Obračun prema tlocrtnoj duljini stvarno izvedenih količina, a predviđa se sljedeća količina:
</t>
    </r>
    <r>
      <rPr>
        <b/>
        <sz val="11"/>
        <rFont val="Times New Roman"/>
        <family val="1"/>
        <charset val="238"/>
      </rPr>
      <t>PEHD cijevi profila d110mm za tlačne cjevovode za radni tlak PN10, SDR17 sa spojnicama:</t>
    </r>
  </si>
  <si>
    <t>Stavka uključuje i dobavu i ugradnju segmentnih distanatnih prstena koji se ugrađuju na provodne cijevi. Prsteni se ugrađuju na svakih 1,0m. Na krajevima zaštitne cijevi ugrađuju se po dva izolatora (distancera) zajedno. Također nabava, doprema i ugradnja "Z" - brtve</t>
  </si>
  <si>
    <r>
      <t xml:space="preserve">Iskolčenje građevine fekalne kanalizacije obuhvaća sva geodetska mjerenja kojima se podaci iz projekta i elaborata iskolčenja prenose na teren. 
U ove radove spadaju: iskolčenje građevina, iskolčenje projektiranih poprečnih profila, osiguranje iskolčenih točaka za vrijeme gradnje, kontrola visinskih kota tijekom gradnje i kontrola visina terena na mjestu ugradnje revizijskih i PEHD okana te crpne stanice. 
Iskolčenja točaka trase i građevina obavlja se s referentnih geodetskih točaka. Iskolčenje građevine obuhvaća iskolčenje dionica kanalizacije i kanalizacijskih objektata sukladno elaboratu iskolčenja. 
Iskolčenje građevine provodi prema Zakonu u digitalnoj i tiskanoj formi, pravna osoba registrirana za obavljanje poslova državne izmjere i katastra nekretnina ili ovlašteni inženjer geodezije koji poslove državne izmjere i katastra nekretnina obavlja samostalno u uredu ovlaštenog inženjera geodezije ili u zajedničkome geodetskom uredu.                                                Također stavka obuhvaća iskolčenje trase priključaka s definiranom pozicijom priključnog okna na terenu.
Obračun prema stvarno izvedenoj količini, a predviđa se sljedeća količina:
</t>
    </r>
    <r>
      <rPr>
        <b/>
        <sz val="11"/>
        <rFont val="Times New Roman"/>
        <family val="1"/>
        <charset val="238"/>
      </rPr>
      <t>Iskolčenje i osiguranje iskolčenja:</t>
    </r>
  </si>
  <si>
    <r>
      <t xml:space="preserve">Izrada geodetskog elaborata izvedenog stanja fekalne kanalizacije. 
Izrađuju ga prema Zakonu u digitalnoj i tiskanoj formi, pravna osoba registrirana za obavljanje poslova državne izmjere i katastra nekretnina ili ovlašteni inženjer geodezije koji poslove državne izmjere i katastra nekretnina obavlja samostalno u uredu ovlaštenog inženjera geodezije ili u zajedničkome geodetskom uredu. 
Geodetska snimka uključuje snimku izvedene fekalne tlačne i gravitacijske kanalizacije, kanalizacijskih okana PEHD komora, izvedenih priključaka i crpne stanice.
Snimanje izvedenog tlačnog cjevovoda vršiti svakodnevno pri otvorenom rovu.  
U elaboratu prikazati detalje (poprečne presjeke) svih križanja izvedene kanalizacije sa ostalim postojećim podzemnim instalacijama, prikazanim točnim apsolutnim geodetskim koordinatama svih instalacija. 
Geodetski snimak predati Investitoru i u digitalnom obliku (položajno i visinski) radi unošenja u digitalni katastar podzemne instalacije, te u 3 ispisana primjerka. 
</t>
    </r>
    <r>
      <rPr>
        <b/>
        <sz val="11"/>
        <rFont val="Times New Roman"/>
        <family val="1"/>
        <charset val="238"/>
      </rPr>
      <t>Geodetska snimka izvedenog stanja:</t>
    </r>
  </si>
  <si>
    <t>Strojni iskop (95%)</t>
  </si>
  <si>
    <t>1.4</t>
  </si>
  <si>
    <t>1.4.1</t>
  </si>
  <si>
    <t>1.4.2</t>
  </si>
  <si>
    <t>1.7</t>
  </si>
  <si>
    <t>1.8</t>
  </si>
  <si>
    <t>1.10</t>
  </si>
  <si>
    <t>1.10.1</t>
  </si>
  <si>
    <t>1.10.2</t>
  </si>
  <si>
    <t>1.10.3</t>
  </si>
  <si>
    <t>1.10.4</t>
  </si>
  <si>
    <t>3.3</t>
  </si>
  <si>
    <t>3.5</t>
  </si>
  <si>
    <t>3.12</t>
  </si>
  <si>
    <t>3.13</t>
  </si>
  <si>
    <t>3.14</t>
  </si>
  <si>
    <t>3.14.1</t>
  </si>
  <si>
    <t>3.14.2</t>
  </si>
  <si>
    <t>3.14.3</t>
  </si>
  <si>
    <t>3.15</t>
  </si>
  <si>
    <t>4.2</t>
  </si>
  <si>
    <t>5.2</t>
  </si>
  <si>
    <t>5.2.1</t>
  </si>
  <si>
    <t>5.2.2</t>
  </si>
  <si>
    <t>6.6</t>
  </si>
  <si>
    <t>6.6.1</t>
  </si>
  <si>
    <t>6.6.2</t>
  </si>
  <si>
    <t>6.6.3</t>
  </si>
  <si>
    <t>6.7</t>
  </si>
  <si>
    <t>6.7.1</t>
  </si>
  <si>
    <t>6.9.2</t>
  </si>
  <si>
    <t>10.12</t>
  </si>
  <si>
    <t>11.1</t>
  </si>
  <si>
    <t xml:space="preserve">Poklopac Ø600mm - klasa D400 </t>
  </si>
  <si>
    <t xml:space="preserve">Poklopac Ø800mm - klasa D400 </t>
  </si>
  <si>
    <r>
      <t>Izvedba izvoda kućnog priključka s oknima za priključak kućanstava.
Nabava, doprema, prijevoz na mjesto gradnje i ugradnja sa svim potrebnim spojnim i brtvenim materijalom u vodonepropusnoj izvedbi: 
- kanalizacijskih PVC cijevi (tjemene nosivosti SN 8, cca 10 m') DN 160 mm
- fazonskih komada s brtvom u vodonepropusnoj izvedbi- koljena DN 160 mm  za skretanje izvoda (kut skretanja 22°, 30°, 45° ovisno o situaciji na pojedinoj lokaciji priključka) DN 160 mm, dvostruka klizna spojnica sa graničnikom DN 160 mm 2 komada - za spoj T-komada i cijevi DN 250/160</t>
    </r>
    <r>
      <rPr>
        <sz val="11"/>
        <color theme="9" tint="-0.249977111117893"/>
        <rFont val="Times New Roman"/>
        <family val="1"/>
        <charset val="238"/>
      </rPr>
      <t xml:space="preserve">.           </t>
    </r>
    <r>
      <rPr>
        <sz val="11"/>
        <rFont val="Times New Roman"/>
        <family val="1"/>
        <charset val="238"/>
      </rPr>
      <t xml:space="preserve">                        
- nabava, doprema i ugradnja vodonepropusnog PP/PE okna DN600 s ugrađenim naglavcima na mjestima kućnih priključka. Okno se sastoji od PE/PP baze okna na koju se spaja PVC cijev DN/OD 160mm. 
PP/PE okna DN600, tjemene nosivosti SN8. Baza okna mora biti opremljena adapterima za priključak glatke PVC cijevi DN160. Okna se predviđaju  visine u rasponu od  H=1,0 - 1,50m u zavisnosti od mjesta ugradnje.
</t>
    </r>
  </si>
  <si>
    <t>Stavka uključuje i sve zemljane radove za izradu izvoda kućnog priključka:</t>
  </si>
  <si>
    <t>- iskop rova za kanal kućnog priključka, širine 0,8 m, srednje dubine 1,5 m, uključujući i iskop za revizijska okna kućnih priključaka, bez obzira na kategoriju materijala.</t>
  </si>
  <si>
    <t>Također:                                                                                                - nabava, doprema i ugradnja rasteretnog prstena sa otvorom za ugradnju kompozitnog poklopca Ø600 mm                                                                                                          - nabava, doprema i ugradba kompozitnih kanalskih samozatvarajućih poklopaca  sa zaključavanjem (automatsko, lokot)  Ø A = 600 mm, B125,  u skladu s normom HRN EN 124 ili jednakovrijedno. Poklopac sa okvirom se sastoji od kvadratnog ili okruglog okvira s  poklopcem. Na poklopcima kanalizacijskih okana treba biti izlivena riječ „KANALIZACIJA“. Kota ugradnje poklopca mora biti usklađena s kotom terena. Ležište poklopca na okviru mora bit izrađeno od umjetne mase (elastomera) tako da poklopac potpuno naliježe na okvir, bez mogućnosti pomaka i lupanja kada prolazi vozilo</t>
  </si>
  <si>
    <t xml:space="preserve">Također:                                                                                       - vraćanje u prvobitno stanje  kolnih i pješačkih ulaza na mjestima gdje se izvodio izvod za kućni  priključak,bez obzira na vrstu materijala
Točnu lokaciju kontrolnog okna DN 600 mm na terenu odrediti će predstavnik izvođača i naručitelja uz suglasnost krajnjeg korisnika (vlasnika). </t>
  </si>
  <si>
    <t xml:space="preserve"> Iskopano tlo odbacuje se u stranu unutar radnog pojasa. Nabava, dobava i ugradnja sitnog šljunka granulacije 8-16 mm ili pijeska 4-8mm za izradu podloge debljine 10 cm ispod kanalizacijskih cijevi i u zoni cijevi  (do 30 cm iznad tjemena cijevi) uz  pažljivo nabijanje.
- nabava, dobava i ugradnja materijala iz iskopa ili zamjenskog materijala za zatrpavanje (ovisno o postojećem stanju) cjevovoda uz pažljivo nabijanje u slojevima do 30 cm.  
</t>
  </si>
  <si>
    <t>Kućni priključak prosječne duljine do 6m</t>
  </si>
  <si>
    <t xml:space="preserve">Iskop kanalizacijskog rova za tlačni kanalizacijski cjevovod prosječne širine 1,0m, dubine prema uzdužnom presjeku, uključivo pravilno odsjecanje bokova rova, grubo izravnavanje dna uključivo privremeno odlaganje iskopanog materijala.  
Rad na iskopu rovova za cijevi kanalizacije prosječne širine 1,00 m, prosječne dubine 1,70 m. Stavka obuhvaća iskop materijala rova te prostora za revizijska okna prema nacrtima iz projekta, odvodnjom, privremenim odlaganjem iskopanog materijala. Rad također obuhvaća i razastiranje i planiranje materijala nakon eventualnog odvoza na stalno odlagalište. 
Predviđa se 95% strojnog i 5% ručnog iskopa od ukupne količine prema dokaznici mjera zemljoradnji. 
U cijenu radova iskopa potrebno je uključiti i cijenu rada, dopremu, postavljanje te kasniju otpremu opreme muljne crpke i cjevovoda za izbacivanje vode iz rova. U cijenu rada crpke uključena je i cijena rada ekipe, te sve potrebne radnje u svezi s precrpljivanjem.  
Obračun po m³ stvarno izvedenih količina.
</t>
  </si>
  <si>
    <t>Iskop kanalizacijskog rova za gravitacijski kanalizacijski cjevovod prosječne širine 1,35m, dubine prema uzdužnom presjeku, uključivo pravilno odsjecanje bokova rova, grubo izravnavanje dna uključivo privremeno odlaganje iskopanog materijala.  
Rad na iskopu rovova za cijevi kanalizacije prosječne širine 1,35 m, prosječne dubine 2,80 m. Stavka obuhvaća iskop materijala rova te prostora za revizijska okna prema nacrtima iz projekta, odvodnjom, privremenim odlaganjem iskopanog materijala. Rad također obuhvaća i razastiranje i planiranje materijala nakon eventualnog odvoza na stalno odlagalište. 
Predviđa se 95% strojnog i 5% ručnog iskopa od ukupne količine prema dokaznici mjera zemljoradnji. 
U cijenu radova iskopa potrebno je uključiti i cijenu rada, dopremu, postavljanje te kasniju otpremu opreme muljne crpke i cjevovoda za izbacivanje vode iz rova. U cijenu rada crpke uključena je i cijena rada ekipe, te sve potrebne radnje u svezi s precrpljivanjem.  
Obračun po m³ stvarno izvedenih količina.</t>
  </si>
  <si>
    <t>Broj</t>
  </si>
  <si>
    <t>Opis stavke troškovnika</t>
  </si>
  <si>
    <t>Jed.mj.</t>
  </si>
  <si>
    <t>Jedinična cijena</t>
  </si>
  <si>
    <t>Iznos u eur</t>
  </si>
  <si>
    <t xml:space="preserve">                  </t>
  </si>
  <si>
    <t xml:space="preserve">      TROŠKOVIK UZ GLAVNI ELEKTROTEHNIČKI PROJEKT</t>
  </si>
  <si>
    <t>C)</t>
  </si>
  <si>
    <t>ELEKTROINSTALACIJA CRPNIH STANICA</t>
  </si>
  <si>
    <t>C.1.</t>
  </si>
  <si>
    <t>CRPNA STANICA CS</t>
  </si>
  <si>
    <t>C.1.1.</t>
  </si>
  <si>
    <t>NN PRIKLJUČAK</t>
  </si>
  <si>
    <t>R.B.</t>
  </si>
  <si>
    <t>VRSTA OPREME</t>
  </si>
  <si>
    <t>J.M.</t>
  </si>
  <si>
    <t>KOL.</t>
  </si>
  <si>
    <t>J.C.</t>
  </si>
  <si>
    <t>UKUPNO</t>
  </si>
  <si>
    <t>Izvoditelj radova izvodi radove na kabelskom priključku od SPMO do razdjelnog ormara RCS.</t>
  </si>
  <si>
    <t>Iskop rova u zemlji III – kategorije dim. 40x80 cm, komplet sa zatrpavanjem i nabijanjem zemlje te dovođenje površine u prethodno stanje</t>
  </si>
  <si>
    <t>m³</t>
  </si>
  <si>
    <t>Dobava pijeska i zasipavanje u rov ispod i iznad kabela (10+10cm)</t>
  </si>
  <si>
    <t>Dobava i polaganje u rov</t>
  </si>
  <si>
    <r>
      <t>• kabela PP00Y 5x10 mm</t>
    </r>
    <r>
      <rPr>
        <vertAlign val="superscript"/>
        <sz val="10"/>
        <rFont val="Arial"/>
        <family val="2"/>
        <charset val="238"/>
      </rPr>
      <t>2</t>
    </r>
  </si>
  <si>
    <t>m</t>
  </si>
  <si>
    <t>• inox traka Rf H 30x3,5mm</t>
  </si>
  <si>
    <t>• cijevi PEHD/DN 90</t>
  </si>
  <si>
    <t>• PVC štitnici za kabele</t>
  </si>
  <si>
    <t>Spajanje kabela u ormaru SPMO i RCS</t>
  </si>
  <si>
    <t>Ostali sitni i montažni materijal</t>
  </si>
  <si>
    <t>Zakup angažirane snage 11,04 kW</t>
  </si>
  <si>
    <t>komplet</t>
  </si>
  <si>
    <t>NN – PRIKLJUČAK                                   UKUPNO:</t>
  </si>
  <si>
    <t>C.1.2.</t>
  </si>
  <si>
    <t>RAZVODNI ORMAR  RCS</t>
  </si>
  <si>
    <t>Dobava, isporuka i montaža samostojećeg poliesterskog mjerno-upravljačkog ormara  RCS sa betonskim temeljom , montažnom pločom, krovom, dvoje vrata, u zaštiti IP55. Dimenzije ormara su 1250x1250x320mm. Dimenzije temelja su 1300x1235x320mm, sve kompletno sa priborom i postavljanjem temelja na terenu.</t>
  </si>
  <si>
    <t>U ormar je ugrađena slijedeća oprema:</t>
  </si>
  <si>
    <t>1.1.</t>
  </si>
  <si>
    <t>Zaštitni prekidač 40A/3p - 25kA (R 20-32 A), s naponskim svitkom 230VAC i pomoćnim kontaktima za signalizaciju položaja i prorade zaštite 2x(NC+N0)</t>
  </si>
  <si>
    <t>1.2.</t>
  </si>
  <si>
    <t>Katodni odvodnici 255VAC/15 kA, klase C - utični, komplet s podnožjem,</t>
  </si>
  <si>
    <t>1.3.</t>
  </si>
  <si>
    <t>Iskrište 255VAC/20 kA, klase C - utični, komplet s podnožjem</t>
  </si>
  <si>
    <t>1.4.</t>
  </si>
  <si>
    <t xml:space="preserve">Multifunkcionalni mjerni uređaj za mjerenje električnih veličina mreže (struja, napon, snaga i energija) za ugradnju na vrata ormara, dimenzija 96x96mm, sa komunikacijskim modulom za spajanje na PLC </t>
  </si>
  <si>
    <t>1.5.</t>
  </si>
  <si>
    <t>Strujni mjerni transformator prijenosnog omjera 50/5A</t>
  </si>
  <si>
    <t>1.6.</t>
  </si>
  <si>
    <t xml:space="preserve">Relej za nadzor napona (3F+N) </t>
  </si>
  <si>
    <t>1.7.</t>
  </si>
  <si>
    <t>Grebenasta sklopka 1-0-2, 40A/4p, žuto-crvene boje, ugradnja u vrata-prednju montažnu ploču</t>
  </si>
  <si>
    <t>1.8.</t>
  </si>
  <si>
    <t>Strujna zaštitna sklopka 40/0,3A-4p,10kA A tip za fre.</t>
  </si>
  <si>
    <t>1.9.</t>
  </si>
  <si>
    <t>Strujna zaštitna sklopka 25/0,03A-4p, 10kA</t>
  </si>
  <si>
    <t>1.10.</t>
  </si>
  <si>
    <t>Automatski osigurač B4A/1p, 10kA</t>
  </si>
  <si>
    <t>1.11.</t>
  </si>
  <si>
    <t>Automatski osigurač C16A/1p, 10kA</t>
  </si>
  <si>
    <t>1.12.</t>
  </si>
  <si>
    <t>Automatski osigurač B6A/2p, 10kA</t>
  </si>
  <si>
    <t>1.13.</t>
  </si>
  <si>
    <t>Automatski osigurač B6A/3p, 10kA</t>
  </si>
  <si>
    <t>1.14.</t>
  </si>
  <si>
    <t>Automatski osigurač C16A/3p, 10kA</t>
  </si>
  <si>
    <t>1.15.</t>
  </si>
  <si>
    <t>Nosač cilindričnih osigurača 10x38 - 3p/32A</t>
  </si>
  <si>
    <t>1.16.</t>
  </si>
  <si>
    <t>Cilindrični osigurač 10x38 - 32A/400 VAC</t>
  </si>
  <si>
    <t>1.17.</t>
  </si>
  <si>
    <t>Grijač 100W, 230V~</t>
  </si>
  <si>
    <t>1.18.</t>
  </si>
  <si>
    <t>Termostat za grijač</t>
  </si>
  <si>
    <t>1.19.</t>
  </si>
  <si>
    <t>Svjetiljka za ormar s priključnicom</t>
  </si>
  <si>
    <t>1.20.</t>
  </si>
  <si>
    <t>N/žb priključnica 16A; 250V, 2P+PE</t>
  </si>
  <si>
    <t>1.21.</t>
  </si>
  <si>
    <t>N/žb priključnica 16A; 400V, 3P+N+PE, industrijska</t>
  </si>
  <si>
    <t>1.22.</t>
  </si>
  <si>
    <t>N/žb priključnica 32A; 400V, 3P+N+PE, industrijska</t>
  </si>
  <si>
    <t>1.23.</t>
  </si>
  <si>
    <t>Modularni PLC uređaj, napajanje 24 VDC - bazna jedinica (CPU) sadrži minimalno:</t>
  </si>
  <si>
    <t>▪ 22 digitalnih ulaza 24VDC</t>
  </si>
  <si>
    <t>▪ 10 digitalnih izlaza 24 VDC</t>
  </si>
  <si>
    <t>▪ 4 analogna ulaza 4-20mA</t>
  </si>
  <si>
    <t>▪ 1 Ethernet TCP/IP port</t>
  </si>
  <si>
    <t xml:space="preserve"> </t>
  </si>
  <si>
    <t>kpl</t>
  </si>
  <si>
    <t>1.24.</t>
  </si>
  <si>
    <t xml:space="preserve">ETHERNET switch, sa napajanjem 24 VDC; 0,8A. </t>
  </si>
  <si>
    <t>▪Sučelje 4xEthernet, 1xUSB.</t>
  </si>
  <si>
    <t>1.25.</t>
  </si>
  <si>
    <t>Operatorski panel minimalno 5,7" , zaslon u boji osjetljiv na dodir, rezolucija 320 x 240 piksela, nazivni napon 24VDC za upravljanje i nadzor rada CS,  Ethernet TCP/IP</t>
  </si>
  <si>
    <t>1.26.</t>
  </si>
  <si>
    <t>GPRS router za daljinski nadzor i upravljanje, WiFi,</t>
  </si>
  <si>
    <t>1.27.</t>
  </si>
  <si>
    <t>Komplet komunikacijskih spojnih kabela s konektorima</t>
  </si>
  <si>
    <t>1.28.</t>
  </si>
  <si>
    <t>DC uređaj za besprekidno napajanje 24V/6A,komplet sa sučeljem i dvije baterije 12V; 10 Ah</t>
  </si>
  <si>
    <t>1.29.</t>
  </si>
  <si>
    <t>Stabilizirani ispravljač napona 230/24VDC - 5A</t>
  </si>
  <si>
    <t>1.31.</t>
  </si>
  <si>
    <t>Odvojni transformator 230/230V - 50VA</t>
  </si>
  <si>
    <t>1.32.</t>
  </si>
  <si>
    <t>Pomoćni relej 230VAC s podnožjem, 4 NO/NC kontakta</t>
  </si>
  <si>
    <t>1.33.</t>
  </si>
  <si>
    <t>Pomoćni relej 24VDC, s podnožjem, 4 NO/NC kontakta</t>
  </si>
  <si>
    <t>1.34.</t>
  </si>
  <si>
    <t>Pomoćni relej 24VDC, s podnožjem, 2 NO/NC kontakta</t>
  </si>
  <si>
    <t>1.35.</t>
  </si>
  <si>
    <t>Bisatbilni relej 16A/1p, Uu=230V~</t>
  </si>
  <si>
    <t>1.36.</t>
  </si>
  <si>
    <t>Svjetleće tipkalo crveno, komplet sa sklopnim NC elementom i sprežnim elementom</t>
  </si>
  <si>
    <t>1.37.</t>
  </si>
  <si>
    <t>Svjetleće tipkalo zeleno, komplet sa sklopnim NO elementom i sprežnim elementom</t>
  </si>
  <si>
    <t>1.38.</t>
  </si>
  <si>
    <t>Signalna žaruljica LED 24VDC, crvena, za ugradnju u tipkalo</t>
  </si>
  <si>
    <t>1.39.</t>
  </si>
  <si>
    <t>Signalna žaruljica LED 24VDC, zelena, za ugradnju u tipkalo</t>
  </si>
  <si>
    <t>1.40.</t>
  </si>
  <si>
    <t>Sklopnik 3p; 7,5kW; 12A AC3, Uu=230V~, s pomoćnim kontaktima 1 NO + 1 NC</t>
  </si>
  <si>
    <t>1.41.</t>
  </si>
  <si>
    <t xml:space="preserve">Kondenzatorski sklopnik 3p; 440V; 12,5 kVAr; Uu=230V~, s pomoćnim kontaktima 1 NO+ 1 NC </t>
  </si>
  <si>
    <t>1.42.</t>
  </si>
  <si>
    <t>Kondenzatorska baterija 2,5 kVAr; 440V, 50Hz, IP20</t>
  </si>
  <si>
    <t>1.43.</t>
  </si>
  <si>
    <t>Kućište za smještaj dvije kondenzatorske baterije</t>
  </si>
  <si>
    <t>1.44.</t>
  </si>
  <si>
    <t xml:space="preserve">Uređaj za meki start - stop, za AC motor 7,5 kW opcija </t>
  </si>
  <si>
    <t>soft stop sljedećih karakteristika:</t>
  </si>
  <si>
    <t>▪ 16A/400 V - 3 polni</t>
  </si>
  <si>
    <t>▪ DELTA (trokut) izvedba za prihvat 6-žilnog kabela</t>
  </si>
  <si>
    <t>▪ sa ugrađenim bypass sklopkom (SCR)</t>
  </si>
  <si>
    <t>▪ sa elektroničkom prekostrujnom zaštitom</t>
  </si>
  <si>
    <t>▪ sa regulacijom momenta opterećenja 0 - 65%</t>
  </si>
  <si>
    <t>▪ upravljački napon 230 VAC</t>
  </si>
  <si>
    <t xml:space="preserve">▪ sa zaštitom od zamjene faza i poremećaja </t>
  </si>
  <si>
    <t>struje u fazama</t>
  </si>
  <si>
    <t>1.45.</t>
  </si>
  <si>
    <t>Motorna zaštitna sklopka, 3p, 10-16A</t>
  </si>
  <si>
    <t>1.46.</t>
  </si>
  <si>
    <t>Pomoćni kontakt za MZS, 1 NO+1 NC</t>
  </si>
  <si>
    <t>1.47.</t>
  </si>
  <si>
    <t xml:space="preserve">Relej za zaštitu crpke (termiičku i prodor vlage) </t>
  </si>
  <si>
    <t>1.48.</t>
  </si>
  <si>
    <t>Gljivasto tipkalo za nužni isklop-zakretno</t>
  </si>
  <si>
    <t>1.49.</t>
  </si>
  <si>
    <t>Grebenasta sklopka 1-0-2, 20A/2p, ugradnja u prednju montažnu ploču</t>
  </si>
  <si>
    <t>1.50.</t>
  </si>
  <si>
    <t>Sustav za brtvljenje 4 kabela Ø9,5-32,5mm, komplet sa inox okvirom i vijcima za ugradnju u dno ormara, te 4 modula 40x40mm</t>
  </si>
  <si>
    <t>1.51.</t>
  </si>
  <si>
    <t>Sustav za brtvljenje 6 kabela Ø3,5-16,5mm i jedan kabel Ø9,5-32,5mm, komplet sa inox okvirom i vijcima za ugradnju u dno ormara, te 6 modula 20x40mm i 1 modulom 40x40mm</t>
  </si>
  <si>
    <t>1.52.</t>
  </si>
  <si>
    <t>Redna stezaljka 10 mm2, siva</t>
  </si>
  <si>
    <t>1.53.</t>
  </si>
  <si>
    <t>Redna stezaljka 10 mm2, plava</t>
  </si>
  <si>
    <t>1.54.</t>
  </si>
  <si>
    <t>Redna stezaljka 10 mm2, žuto-zelena</t>
  </si>
  <si>
    <t>1.55.</t>
  </si>
  <si>
    <t>Redna stezaljka 0,5-4 mm2, siva</t>
  </si>
  <si>
    <t>1.56.</t>
  </si>
  <si>
    <t>Redna stezaljka 0,5-4 mm2, plava</t>
  </si>
  <si>
    <t>1.57.</t>
  </si>
  <si>
    <t>Redna stezaljka 0,5-4 mm2, žuto-zelena</t>
  </si>
  <si>
    <t>1.58.</t>
  </si>
  <si>
    <t>3p izolirana sabirnica 16mm2</t>
  </si>
  <si>
    <t>1.59.</t>
  </si>
  <si>
    <t>distribucijski blok 80A/4p</t>
  </si>
  <si>
    <t>1.60.</t>
  </si>
  <si>
    <t>Vijčana sabirnica 16mm2 za n i pe</t>
  </si>
  <si>
    <t>1.61.</t>
  </si>
  <si>
    <t>Samogasiva perforirana pvc kanalica 60x60mm</t>
  </si>
  <si>
    <t>1.62.</t>
  </si>
  <si>
    <t>Prednja montažna ploča dimenzija 500x600 mm za ugradnju pokazivača, sa nosačima</t>
  </si>
  <si>
    <t>1.63.</t>
  </si>
  <si>
    <t>Zakretna ručica za polucilindar</t>
  </si>
  <si>
    <t>1.64.</t>
  </si>
  <si>
    <t>Polucilndar brava s tipskim ključem</t>
  </si>
  <si>
    <t>1.65.</t>
  </si>
  <si>
    <t>Mikroprekidač za vrata</t>
  </si>
  <si>
    <t>1.66.</t>
  </si>
  <si>
    <t>Montažni nosač, perforirani</t>
  </si>
  <si>
    <t>1.67.</t>
  </si>
  <si>
    <t>p/f vodiči, tuljci, stopice i ostali sitni i spojni materijal</t>
  </si>
  <si>
    <t>1.68.</t>
  </si>
  <si>
    <t>Pločica sa oznakom razdjelnika</t>
  </si>
  <si>
    <t>1.69.</t>
  </si>
  <si>
    <t>Pločica sa oznakom kabela</t>
  </si>
  <si>
    <t>1.70.</t>
  </si>
  <si>
    <t>Termootporne naljepnice za označavanje</t>
  </si>
  <si>
    <t>1.71.</t>
  </si>
  <si>
    <t>Spremnik za dokumentaciju A4, samoljepljiv</t>
  </si>
  <si>
    <t>1.72.</t>
  </si>
  <si>
    <t>Rutinsko ispitivanje razdjelnika te izrada izvješća o ispitivanju</t>
  </si>
  <si>
    <t>RAZDJELNIK RCS                      UKUPNO:</t>
  </si>
  <si>
    <t>C.1.3.  ELEKTRIČNE INSTALACIJE I UZEMLJENJE  CS</t>
  </si>
  <si>
    <r>
      <t xml:space="preserve">1.              </t>
    </r>
    <r>
      <rPr>
        <b/>
        <sz val="10"/>
        <rFont val="Arial"/>
        <family val="2"/>
        <charset val="238"/>
      </rPr>
      <t> </t>
    </r>
  </si>
  <si>
    <t xml:space="preserve">Uvlačenje kabela u cijevi i spajanje na RCS. Kabel isporučen uz uronjene pumpe ukupne dužine 10 m (7x2,5+3x1,5mm2) </t>
  </si>
  <si>
    <t>2.               </t>
  </si>
  <si>
    <t>Dobava i montaža nivo sklopke zavješenjem na inox nosač, uvlačenje kabela u cijevi  i spajanje na RCS, sa kabelom dužine 20 m.</t>
  </si>
  <si>
    <t xml:space="preserve">Dobava i montaža u reviziono okno, nosača kabela od inoxa (za nivo sklopke i crpke) </t>
  </si>
  <si>
    <t xml:space="preserve">Dobava i postava inox utega dimenzija 90x150mm </t>
  </si>
  <si>
    <t>Dobava i postava inox užeta 7x7, A4 D=5mm</t>
  </si>
  <si>
    <t>Dobava i postava inox stezaljke za uže D=5mm</t>
  </si>
  <si>
    <t>Dobava i montaža (zavješenje na inox nosač, uvlačenje kabela u cijevi i spajanje na RCS) ulatrazvučne mjerne sonde za otpadne vode, komplet s kabelom dužine 15m.</t>
  </si>
  <si>
    <t>Brtvljenje PE cijevi Ø110 sa kabelima kod ulaza u okno vatrootpornom pjenom ili kitanjem</t>
  </si>
  <si>
    <t>Dobava i polaganje inox profila za uzemljenje</t>
  </si>
  <si>
    <t xml:space="preserve">• inox traka Rf H 30x3,5 mm u temelju </t>
  </si>
  <si>
    <t>• inox traka Rf H 30x3,5 mm u zemlji</t>
  </si>
  <si>
    <t>Dobava i polaganje inox profila Rf H 8 mm unutar crpne stanice</t>
  </si>
  <si>
    <t>Izrada spoja inox profila međusobno ili sa metalnim masama</t>
  </si>
  <si>
    <t>12.</t>
  </si>
  <si>
    <t>INOX spojnice za penjalice i nosače pumpi</t>
  </si>
  <si>
    <t>13.</t>
  </si>
  <si>
    <t>Bakreno uže Cu - 50 mm²</t>
  </si>
  <si>
    <t>14.</t>
  </si>
  <si>
    <t>Uzemljenje poklopaca revizijskih okana, vent.cijevi i dr. komadom vodiča P/FY - 10 mm² (cca 1m) sa spojnim priborom</t>
  </si>
  <si>
    <t>15.</t>
  </si>
  <si>
    <t>Premoštenje prirubničkih spojeva ispod jednog vijka inox trakom, te označavanje crvenom bojom</t>
  </si>
  <si>
    <t>16.</t>
  </si>
  <si>
    <t>Funkcionalno ispitivanje i puštanje u pogon kompletne instalacije</t>
  </si>
  <si>
    <t>17.</t>
  </si>
  <si>
    <t>Namještanje visine zavješenja nivosklopki i nivo sonde prema kotama iz građevinskog projekta</t>
  </si>
  <si>
    <t>18.</t>
  </si>
  <si>
    <t>Izrada izvedbenog projekta i dokumentacije  izvedenog stanja</t>
  </si>
  <si>
    <t>19.</t>
  </si>
  <si>
    <t>Ispitivanje kvalitete el. instalacija i opreme sa izdavanjem atesta</t>
  </si>
  <si>
    <t>20.</t>
  </si>
  <si>
    <t>Pribavljanje Izjava o sukladnosti za domaću i uvoznu električnu opremu na hrvatskom jeziku</t>
  </si>
  <si>
    <t>21.</t>
  </si>
  <si>
    <t xml:space="preserve">Upute za rukovanje i obuka korisnika </t>
  </si>
  <si>
    <t>NS</t>
  </si>
  <si>
    <t>C.1.3.</t>
  </si>
  <si>
    <t xml:space="preserve">ELEKTRIČNE INSTALACIJE I UZEMLJENJE CS-1                  </t>
  </si>
  <si>
    <t xml:space="preserve">                                                               UKUPNO:     </t>
  </si>
  <si>
    <t xml:space="preserve">C.1.4. </t>
  </si>
  <si>
    <t>GRAĐEVINSKI RADOVI I MATERIJAL  CS</t>
  </si>
  <si>
    <t xml:space="preserve">Iskop kabelskog rova i jame za temelj elektro ormara  u zemlji III kategorije </t>
  </si>
  <si>
    <r>
      <t>m</t>
    </r>
    <r>
      <rPr>
        <vertAlign val="superscript"/>
        <sz val="10"/>
        <rFont val="Arial"/>
        <family val="2"/>
        <charset val="238"/>
      </rPr>
      <t>3</t>
    </r>
  </si>
  <si>
    <t>Iskop kabelskog rova za polaganje traka uzemljenja, te zatrpavanje rova nakon polaganja trake</t>
  </si>
  <si>
    <t>Dobava i polaganje u rov od el.ormara do crpne stanice:</t>
  </si>
  <si>
    <t>• gibljive cijevi sa dvostrukom stjenkom  PEHD/DN 110</t>
  </si>
  <si>
    <t>• Traka za upozorenje</t>
  </si>
  <si>
    <t>C.1.4.</t>
  </si>
  <si>
    <t xml:space="preserve">GRAĐEVINSKI RADOVI I MATERIJAL  CS -1                       </t>
  </si>
  <si>
    <t xml:space="preserve">                                                              UKUPNO:</t>
  </si>
  <si>
    <t xml:space="preserve">CRPNA STANICA CS                     UKUPNO:    </t>
  </si>
  <si>
    <t>objekt</t>
  </si>
  <si>
    <t>C.2.</t>
  </si>
  <si>
    <t>OSTALO-CRPNE STANICE</t>
  </si>
  <si>
    <t>Programiranje PLC uređaja u crpnim stanicama, za lokalni automatski rad i daljinsko upravljanje pomoću GPRS modema (broj signala 22 DI, 10DO, 4Al).          Razmjenu podataka s centrom nadzora prilagoditi postojećem SCADA sustavu (NUS "Vodne usluge" Križevci) putem VPN-GPRS veze sa statičkim IP adresiranjem objekata</t>
  </si>
  <si>
    <t xml:space="preserve">Programiranje OP-panela </t>
  </si>
  <si>
    <t>Programiranje GPRS modema (routera) za prijenos podataka u centar nadzora</t>
  </si>
  <si>
    <t>Nadopuna programske opreme centra daljinskog upravljanja - SCADAruntime sustav sa 50 tagova, kao GeoSCADA Schneider Electric</t>
  </si>
  <si>
    <t>Konfiguriranje komunikacije prema podstanicama NUS-a (2 kom)</t>
  </si>
  <si>
    <t>Izrada SCADA aplikacije za nadzor i upravljanje crpnim stanicama (2 kom) i uređajem za pročišćavanje (1 kom)</t>
  </si>
  <si>
    <t>Ispitivanje i puštanje u pogon na razini objekta</t>
  </si>
  <si>
    <t>Ispitivanje i puštanje u rad SCADA sustava</t>
  </si>
  <si>
    <t>Izrada izvedbenog projekta nadzorno - upravljačkog sustava (NUS)</t>
  </si>
  <si>
    <t>Izrada dokumentacije izvedenog stanja elektrotehničkog projekta</t>
  </si>
  <si>
    <t>Izrada uputa za rukovanje i obuka korisnika za rukovanje OP-panelom na objektu i u centru nadzora</t>
  </si>
  <si>
    <t>OSTALO-CRPNE STANICE                       UKUPNO:</t>
  </si>
  <si>
    <t>REKAPITULACIJA ELEKTROINSTALACIJA CRPNE STANICE</t>
  </si>
  <si>
    <t xml:space="preserve">Crpna stanica CS </t>
  </si>
  <si>
    <t>Ostalo - crpne stanice</t>
  </si>
  <si>
    <t>UKUPNO:</t>
  </si>
  <si>
    <t>PROJEKTANT:</t>
  </si>
  <si>
    <t>Miroslav Bobanac dipl.ing.el.</t>
  </si>
  <si>
    <t>ELEKTROINSTALACIJE - 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</si>
</sst>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kn&quot;_-;\-* #,##0.00\ &quot;kn&quot;_-;_-* &quot;-&quot;??\ &quot;kn&quot;_-;_-@_-"/>
    <numFmt numFmtId="43" formatCode="_-* #,##0.00_-;\-* #,##0.00_-;_-* &quot;-&quot;??_-;_-@_-"/>
    <numFmt numFmtId="164" formatCode="#,##0.00\ &quot;kn&quot;"/>
    <numFmt numFmtId="165" formatCode="_-* #,##0.00&quot; kn&quot;_-;\-* #,##0.00&quot; kn&quot;_-;_-* \-??&quot; kn&quot;_-;_-@_-"/>
    <numFmt numFmtId="166" formatCode="0.00;[Red]0.00"/>
    <numFmt numFmtId="167" formatCode="_-* #,##0.00\ _k_n_-;\-* #,##0.00\ _k_n_-;_-* &quot;-&quot;??\ _k_n_-;_-@_-"/>
    <numFmt numFmtId="168" formatCode="_-* #,##0.00\ [$€-1]_-;\-* #,##0.00\ [$€-1]_-;_-* &quot;-&quot;??\ [$€-1]_-;_-@_-"/>
    <numFmt numFmtId="169" formatCode="_-* #,##0.00\ [$kn-41A]_-;\-* #,##0.00\ [$kn-41A]_-;_-* &quot;-&quot;??\ [$kn-41A]_-;_-@_-"/>
    <numFmt numFmtId="170" formatCode="#,##0.00\ _k_n"/>
  </numFmts>
  <fonts count="57">
    <font>
      <sz val="11"/>
      <color theme="1"/>
      <name val="Calibri"/>
      <family val="2"/>
      <charset val="238"/>
      <scheme val="minor"/>
    </font>
    <font>
      <sz val="10"/>
      <name val="Arial"/>
      <family val="2"/>
      <charset val="238"/>
    </font>
    <font>
      <sz val="11"/>
      <name val="Arial Narrow"/>
      <family val="2"/>
      <charset val="238"/>
    </font>
    <font>
      <sz val="11"/>
      <name val="Arial"/>
      <family val="1"/>
    </font>
    <font>
      <sz val="10"/>
      <name val="Arial"/>
      <family val="2"/>
      <charset val="238"/>
    </font>
    <font>
      <i/>
      <sz val="11"/>
      <color indexed="23"/>
      <name val="Calibri"/>
      <family val="2"/>
      <charset val="238"/>
    </font>
    <font>
      <sz val="11"/>
      <name val="Arial Narrow"/>
      <family val="2"/>
    </font>
    <font>
      <sz val="11"/>
      <color theme="1"/>
      <name val="Arial Narrow"/>
      <family val="2"/>
      <charset val="238"/>
    </font>
    <font>
      <sz val="11"/>
      <color theme="1"/>
      <name val="Calibri"/>
      <family val="2"/>
      <scheme val="minor"/>
    </font>
    <font>
      <sz val="12"/>
      <name val="HRHelvetica"/>
    </font>
    <font>
      <sz val="11"/>
      <name val="7_Futura"/>
    </font>
    <font>
      <sz val="11"/>
      <color theme="1"/>
      <name val="Calibri"/>
      <family val="2"/>
      <charset val="238"/>
      <scheme val="minor"/>
    </font>
    <font>
      <sz val="8"/>
      <name val="Calibri"/>
      <family val="2"/>
      <charset val="238"/>
      <scheme val="minor"/>
    </font>
    <font>
      <sz val="10"/>
      <name val="MS Sans Serif"/>
      <charset val="238"/>
    </font>
    <font>
      <sz val="11"/>
      <color indexed="8"/>
      <name val="Calibri"/>
      <family val="2"/>
      <charset val="238"/>
    </font>
    <font>
      <sz val="8"/>
      <name val="Verdana"/>
      <family val="2"/>
      <charset val="238"/>
    </font>
    <font>
      <sz val="10"/>
      <name val="Arial"/>
      <family val="2"/>
      <charset val="238"/>
    </font>
    <font>
      <i/>
      <sz val="11"/>
      <color rgb="FF7F7F7F"/>
      <name val="Calibri"/>
      <family val="2"/>
      <charset val="238"/>
      <scheme val="minor"/>
    </font>
    <font>
      <sz val="10"/>
      <name val="MS Sans Serif"/>
      <family val="2"/>
      <charset val="238"/>
    </font>
    <font>
      <sz val="11"/>
      <name val="Times New Roman CE"/>
      <family val="1"/>
      <charset val="238"/>
    </font>
    <font>
      <sz val="11"/>
      <name val="Arial"/>
      <family val="2"/>
      <charset val="238"/>
    </font>
    <font>
      <sz val="10"/>
      <color indexed="8"/>
      <name val="Arial"/>
      <family val="2"/>
      <charset val="238"/>
    </font>
    <font>
      <sz val="10"/>
      <name val="Arial CE"/>
      <charset val="238"/>
    </font>
    <font>
      <sz val="12"/>
      <color theme="1"/>
      <name val="Calibri"/>
      <family val="2"/>
      <scheme val="minor"/>
    </font>
    <font>
      <sz val="10"/>
      <name val="Times New Roman"/>
      <family val="1"/>
      <charset val="238"/>
    </font>
    <font>
      <sz val="11"/>
      <name val="Times New Roman"/>
      <family val="1"/>
      <charset val="238"/>
    </font>
    <font>
      <b/>
      <sz val="11"/>
      <name val="Times New Roman"/>
      <family val="1"/>
      <charset val="238"/>
    </font>
    <font>
      <b/>
      <sz val="13"/>
      <name val="Times New Roman"/>
      <family val="1"/>
      <charset val="238"/>
    </font>
    <font>
      <b/>
      <sz val="9"/>
      <name val="Times New Roman"/>
      <family val="1"/>
      <charset val="238"/>
    </font>
    <font>
      <b/>
      <vertAlign val="superscript"/>
      <sz val="9"/>
      <name val="Times New Roman"/>
      <family val="1"/>
      <charset val="238"/>
    </font>
    <font>
      <vertAlign val="superscript"/>
      <sz val="11"/>
      <name val="Times New Roman"/>
      <family val="1"/>
      <charset val="238"/>
    </font>
    <font>
      <b/>
      <sz val="11"/>
      <color theme="1"/>
      <name val="Times New Roman"/>
      <family val="1"/>
      <charset val="238"/>
    </font>
    <font>
      <sz val="11"/>
      <color theme="1"/>
      <name val="Times New Roman"/>
      <family val="1"/>
      <charset val="238"/>
    </font>
    <font>
      <sz val="11"/>
      <color rgb="FFFF0000"/>
      <name val="Times New Roman"/>
      <family val="1"/>
      <charset val="238"/>
    </font>
    <font>
      <b/>
      <sz val="12"/>
      <name val="Times New Roman"/>
      <family val="1"/>
      <charset val="238"/>
    </font>
    <font>
      <sz val="10"/>
      <color rgb="FF000000"/>
      <name val="Arial"/>
      <family val="2"/>
      <charset val="238"/>
    </font>
    <font>
      <b/>
      <sz val="20"/>
      <color theme="1"/>
      <name val="Times New Roman"/>
      <family val="1"/>
      <charset val="238"/>
    </font>
    <font>
      <b/>
      <sz val="18"/>
      <color theme="1"/>
      <name val="Times New Roman"/>
      <family val="1"/>
      <charset val="238"/>
    </font>
    <font>
      <b/>
      <sz val="16"/>
      <color theme="1"/>
      <name val="Times New Roman"/>
      <family val="1"/>
      <charset val="238"/>
    </font>
    <font>
      <b/>
      <i/>
      <u/>
      <sz val="11"/>
      <name val="Times New Roman"/>
      <family val="1"/>
      <charset val="238"/>
    </font>
    <font>
      <sz val="10"/>
      <name val="Arial"/>
      <family val="2"/>
      <charset val="238"/>
    </font>
    <font>
      <i/>
      <sz val="11"/>
      <name val="Times New Roman"/>
      <family val="1"/>
      <charset val="238"/>
    </font>
    <font>
      <b/>
      <sz val="11"/>
      <color rgb="FF000000"/>
      <name val="Times New Roman"/>
      <family val="1"/>
      <charset val="238"/>
    </font>
    <font>
      <sz val="11"/>
      <name val="Calibri"/>
      <family val="2"/>
      <charset val="238"/>
    </font>
    <font>
      <sz val="11"/>
      <color theme="4" tint="-0.249977111117893"/>
      <name val="Times New Roman"/>
      <family val="1"/>
      <charset val="238"/>
    </font>
    <font>
      <sz val="10"/>
      <name val="Arial Unicode MS"/>
      <family val="2"/>
      <charset val="238"/>
    </font>
    <font>
      <sz val="11"/>
      <color theme="9" tint="-0.249977111117893"/>
      <name val="Times New Roman"/>
      <family val="1"/>
      <charset val="238"/>
    </font>
    <font>
      <sz val="8"/>
      <name val="Times New Roman"/>
      <family val="1"/>
      <charset val="238"/>
    </font>
    <font>
      <sz val="8"/>
      <name val="Times New Roman CE"/>
      <family val="1"/>
      <charset val="238"/>
    </font>
    <font>
      <sz val="10"/>
      <name val="Times New Roman CE"/>
      <family val="1"/>
      <charset val="238"/>
    </font>
    <font>
      <b/>
      <sz val="10"/>
      <name val="Arial"/>
      <family val="2"/>
      <charset val="238"/>
    </font>
    <font>
      <sz val="9"/>
      <name val="Arial"/>
      <family val="2"/>
      <charset val="238"/>
    </font>
    <font>
      <sz val="9"/>
      <name val="MS Sans Serif"/>
      <family val="2"/>
      <charset val="238"/>
    </font>
    <font>
      <i/>
      <sz val="10"/>
      <name val="Arial"/>
      <family val="2"/>
      <charset val="238"/>
    </font>
    <font>
      <vertAlign val="superscript"/>
      <sz val="10"/>
      <name val="Arial"/>
      <family val="2"/>
      <charset val="238"/>
    </font>
    <font>
      <b/>
      <i/>
      <sz val="10"/>
      <name val="Arial"/>
      <family val="2"/>
      <charset val="238"/>
    </font>
    <font>
      <sz val="10"/>
      <name val="Times New Roman CE"/>
      <charset val="23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indexed="47"/>
        <bgColor indexed="64"/>
      </patternFill>
    </fill>
    <fill>
      <patternFill patternType="solid">
        <fgColor theme="0"/>
        <bgColor indexed="64"/>
      </patternFill>
    </fill>
  </fills>
  <borders count="41">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theme="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style="thin">
        <color indexed="64"/>
      </right>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top/>
      <bottom style="thin">
        <color theme="0" tint="-0.249977111117893"/>
      </bottom>
      <diagonal/>
    </border>
    <border>
      <left/>
      <right/>
      <top style="thin">
        <color theme="0" tint="-0.249977111117893"/>
      </top>
      <bottom style="thin">
        <color theme="1"/>
      </bottom>
      <diagonal/>
    </border>
    <border>
      <left/>
      <right style="thin">
        <color indexed="64"/>
      </right>
      <top/>
      <bottom style="thin">
        <color indexed="64"/>
      </bottom>
      <diagonal/>
    </border>
    <border>
      <left style="thin">
        <color indexed="64"/>
      </left>
      <right style="thin">
        <color indexed="64"/>
      </right>
      <top style="double">
        <color theme="1"/>
      </top>
      <bottom/>
      <diagonal/>
    </border>
    <border>
      <left style="thin">
        <color indexed="64"/>
      </left>
      <right style="thin">
        <color indexed="64"/>
      </right>
      <top/>
      <bottom style="double">
        <color theme="1"/>
      </bottom>
      <diagonal/>
    </border>
    <border>
      <left style="thin">
        <color indexed="64"/>
      </left>
      <right style="thin">
        <color indexed="64"/>
      </right>
      <top style="double">
        <color theme="1"/>
      </top>
      <bottom style="double">
        <color theme="1"/>
      </bottom>
      <diagonal/>
    </border>
    <border>
      <left style="thin">
        <color indexed="64"/>
      </left>
      <right style="thin">
        <color indexed="64"/>
      </right>
      <top style="double">
        <color theme="1"/>
      </top>
      <bottom style="thin">
        <color indexed="64"/>
      </bottom>
      <diagonal/>
    </border>
  </borders>
  <cellStyleXfs count="77">
    <xf numFmtId="0" fontId="0" fillId="0" borderId="0"/>
    <xf numFmtId="0" fontId="4" fillId="0" borderId="0"/>
    <xf numFmtId="0" fontId="4" fillId="0" borderId="0"/>
    <xf numFmtId="0" fontId="1" fillId="0" borderId="0"/>
    <xf numFmtId="0" fontId="1" fillId="0" borderId="0"/>
    <xf numFmtId="0" fontId="3" fillId="0" borderId="0"/>
    <xf numFmtId="0" fontId="7" fillId="0" borderId="0"/>
    <xf numFmtId="0" fontId="6" fillId="0" borderId="0">
      <protection locked="0"/>
    </xf>
    <xf numFmtId="0" fontId="3" fillId="0" borderId="0"/>
    <xf numFmtId="0" fontId="5" fillId="0" borderId="0" applyNumberFormat="0" applyFill="0" applyBorder="0" applyAlignment="0" applyProtection="0"/>
    <xf numFmtId="0" fontId="1" fillId="0" borderId="0"/>
    <xf numFmtId="0" fontId="8" fillId="0" borderId="0"/>
    <xf numFmtId="0" fontId="1" fillId="0" borderId="0"/>
    <xf numFmtId="0" fontId="9" fillId="0" borderId="0"/>
    <xf numFmtId="0" fontId="1" fillId="0" borderId="0"/>
    <xf numFmtId="0" fontId="1" fillId="0" borderId="0"/>
    <xf numFmtId="0" fontId="10" fillId="0" borderId="0"/>
    <xf numFmtId="43" fontId="1" fillId="0" borderId="0" applyFont="0" applyFill="0" applyBorder="0" applyAlignment="0" applyProtection="0"/>
    <xf numFmtId="0" fontId="1" fillId="0" borderId="0"/>
    <xf numFmtId="0" fontId="1" fillId="0" borderId="0"/>
    <xf numFmtId="0" fontId="11" fillId="0" borderId="0"/>
    <xf numFmtId="165" fontId="1" fillId="0" borderId="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6" fillId="0" borderId="0">
      <protection locked="0"/>
    </xf>
    <xf numFmtId="0" fontId="1" fillId="0" borderId="0"/>
    <xf numFmtId="0" fontId="2" fillId="0" borderId="0"/>
    <xf numFmtId="0" fontId="6" fillId="0" borderId="0"/>
    <xf numFmtId="0" fontId="11" fillId="0" borderId="0"/>
    <xf numFmtId="44" fontId="1" fillId="0" borderId="0" applyFill="0" applyBorder="0" applyAlignment="0" applyProtection="0"/>
    <xf numFmtId="166" fontId="1" fillId="0" borderId="0"/>
    <xf numFmtId="0" fontId="1" fillId="0" borderId="0"/>
    <xf numFmtId="0" fontId="13" fillId="0" borderId="0"/>
    <xf numFmtId="0" fontId="11" fillId="0" borderId="0"/>
    <xf numFmtId="0" fontId="15" fillId="0" borderId="0"/>
    <xf numFmtId="0" fontId="14" fillId="0" borderId="0"/>
    <xf numFmtId="0" fontId="16"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ill="0" applyBorder="0" applyAlignment="0" applyProtection="0"/>
    <xf numFmtId="0" fontId="17" fillId="0" borderId="0" applyNumberFormat="0" applyFill="0" applyBorder="0" applyAlignment="0" applyProtection="0"/>
    <xf numFmtId="0" fontId="18" fillId="0" borderId="0"/>
    <xf numFmtId="167" fontId="1" fillId="0" borderId="0" applyFill="0" applyBorder="0" applyAlignment="0" applyProtection="0"/>
    <xf numFmtId="44" fontId="1" fillId="0" borderId="0" applyFont="0" applyFill="0" applyBorder="0" applyAlignment="0" applyProtection="0"/>
    <xf numFmtId="0" fontId="19" fillId="0" borderId="0">
      <alignment horizontal="left" vertical="top" wrapText="1"/>
    </xf>
    <xf numFmtId="44" fontId="1" fillId="0" borderId="0" applyFont="0" applyFill="0" applyBorder="0" applyAlignment="0" applyProtection="0"/>
    <xf numFmtId="0" fontId="1" fillId="0" borderId="0" applyNumberFormat="0" applyFont="0" applyFill="0" applyBorder="0" applyAlignment="0" applyProtection="0">
      <alignment vertical="top"/>
    </xf>
    <xf numFmtId="0" fontId="11" fillId="0" borderId="0"/>
    <xf numFmtId="0" fontId="1" fillId="0" borderId="0"/>
    <xf numFmtId="0" fontId="11" fillId="0" borderId="0"/>
    <xf numFmtId="0" fontId="23" fillId="0" borderId="0"/>
    <xf numFmtId="0" fontId="1" fillId="0" borderId="0"/>
    <xf numFmtId="0" fontId="1" fillId="0" borderId="0" applyNumberFormat="0" applyFont="0" applyFill="0" applyBorder="0" applyAlignment="0" applyProtection="0">
      <alignment vertical="top"/>
    </xf>
    <xf numFmtId="0" fontId="20" fillId="0" borderId="0"/>
    <xf numFmtId="0" fontId="22" fillId="0" borderId="0"/>
    <xf numFmtId="0" fontId="11" fillId="0" borderId="0"/>
    <xf numFmtId="0" fontId="11" fillId="0" borderId="0"/>
    <xf numFmtId="0" fontId="11" fillId="0" borderId="0"/>
    <xf numFmtId="0" fontId="1" fillId="0" borderId="0"/>
    <xf numFmtId="0" fontId="21" fillId="0" borderId="0"/>
    <xf numFmtId="167" fontId="1" fillId="0" borderId="0" applyFont="0" applyFill="0" applyBorder="0" applyAlignment="0" applyProtection="0"/>
    <xf numFmtId="0" fontId="40"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0" fontId="18" fillId="0" borderId="0" applyFont="0" applyFill="0" applyBorder="0" applyAlignment="0" applyProtection="0"/>
  </cellStyleXfs>
  <cellXfs count="366">
    <xf numFmtId="0" fontId="0" fillId="0" borderId="0" xfId="0"/>
    <xf numFmtId="0" fontId="25" fillId="0" borderId="0" xfId="0" applyFont="1" applyAlignment="1">
      <alignment horizontal="justify" vertical="justify" wrapText="1"/>
    </xf>
    <xf numFmtId="0" fontId="25" fillId="0" borderId="0" xfId="0" applyFont="1" applyAlignment="1">
      <alignment horizontal="center"/>
    </xf>
    <xf numFmtId="0" fontId="25" fillId="0" borderId="0" xfId="4" applyFont="1"/>
    <xf numFmtId="49" fontId="25" fillId="0" borderId="0" xfId="4" applyNumberFormat="1" applyFont="1" applyAlignment="1">
      <alignment horizontal="left" vertical="top"/>
    </xf>
    <xf numFmtId="49" fontId="26" fillId="0" borderId="0" xfId="4" applyNumberFormat="1" applyFont="1" applyAlignment="1">
      <alignment horizontal="justify" vertical="justify" wrapText="1"/>
    </xf>
    <xf numFmtId="0" fontId="25" fillId="0" borderId="0" xfId="4" applyFont="1" applyAlignment="1">
      <alignment horizontal="center"/>
    </xf>
    <xf numFmtId="2" fontId="25" fillId="0" borderId="0" xfId="4" applyNumberFormat="1" applyFont="1" applyAlignment="1">
      <alignment horizontal="center"/>
    </xf>
    <xf numFmtId="168" fontId="25" fillId="0" borderId="0" xfId="4" applyNumberFormat="1" applyFont="1" applyAlignment="1">
      <alignment horizontal="right"/>
    </xf>
    <xf numFmtId="168" fontId="26" fillId="0" borderId="0" xfId="4" applyNumberFormat="1" applyFont="1" applyAlignment="1">
      <alignment horizontal="right"/>
    </xf>
    <xf numFmtId="49" fontId="26" fillId="0" borderId="2" xfId="0" applyNumberFormat="1" applyFont="1" applyBorder="1" applyAlignment="1" applyProtection="1">
      <alignment horizontal="center" vertical="center"/>
      <protection locked="0"/>
    </xf>
    <xf numFmtId="0" fontId="26" fillId="0" borderId="2" xfId="0" applyFont="1" applyBorder="1" applyAlignment="1" applyProtection="1">
      <alignment horizontal="center" vertical="justify" wrapText="1"/>
      <protection locked="0"/>
    </xf>
    <xf numFmtId="0" fontId="26" fillId="0" borderId="2" xfId="0" applyFont="1" applyBorder="1" applyAlignment="1" applyProtection="1">
      <alignment horizontal="center" vertical="center"/>
      <protection locked="0"/>
    </xf>
    <xf numFmtId="2" fontId="26" fillId="0" borderId="2" xfId="0" applyNumberFormat="1" applyFont="1" applyBorder="1" applyAlignment="1" applyProtection="1">
      <alignment horizontal="center" vertical="center"/>
      <protection locked="0"/>
    </xf>
    <xf numFmtId="168" fontId="26" fillId="0" borderId="2"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0" fontId="26" fillId="0" borderId="2" xfId="0" applyFont="1" applyBorder="1" applyAlignment="1" applyProtection="1">
      <alignment horizontal="left" vertical="justify" wrapText="1"/>
      <protection locked="0"/>
    </xf>
    <xf numFmtId="49" fontId="25" fillId="0" borderId="11" xfId="0" applyNumberFormat="1" applyFont="1" applyBorder="1" applyAlignment="1" applyProtection="1">
      <alignment horizontal="left" vertical="top"/>
      <protection locked="0"/>
    </xf>
    <xf numFmtId="0" fontId="25" fillId="0" borderId="1" xfId="4" applyFont="1" applyBorder="1" applyAlignment="1">
      <alignment horizontal="justify" vertical="justify" wrapText="1"/>
    </xf>
    <xf numFmtId="0" fontId="25" fillId="0" borderId="1" xfId="4" applyFont="1" applyBorder="1" applyAlignment="1">
      <alignment horizontal="center"/>
    </xf>
    <xf numFmtId="2" fontId="25" fillId="0" borderId="1" xfId="4" applyNumberFormat="1" applyFont="1" applyBorder="1" applyAlignment="1">
      <alignment horizontal="center"/>
    </xf>
    <xf numFmtId="168" fontId="25" fillId="0" borderId="1" xfId="3" applyNumberFormat="1" applyFont="1" applyBorder="1" applyAlignment="1">
      <alignment horizontal="right"/>
    </xf>
    <xf numFmtId="168" fontId="25" fillId="0" borderId="1" xfId="9" applyNumberFormat="1" applyFont="1" applyFill="1" applyBorder="1" applyAlignment="1" applyProtection="1">
      <alignment readingOrder="1"/>
    </xf>
    <xf numFmtId="49" fontId="26" fillId="0" borderId="0" xfId="0" applyNumberFormat="1" applyFont="1" applyAlignment="1" applyProtection="1">
      <alignment horizontal="center" vertical="center"/>
      <protection locked="0"/>
    </xf>
    <xf numFmtId="0" fontId="28" fillId="0" borderId="0" xfId="45" applyFont="1" applyAlignment="1" applyProtection="1">
      <alignment horizontal="justify"/>
      <protection locked="0"/>
    </xf>
    <xf numFmtId="0" fontId="28" fillId="0" borderId="0" xfId="45" applyFont="1" applyAlignment="1" applyProtection="1">
      <alignment horizontal="center"/>
      <protection locked="0"/>
    </xf>
    <xf numFmtId="4" fontId="28" fillId="0" borderId="0" xfId="45" applyNumberFormat="1" applyFont="1" applyAlignment="1" applyProtection="1">
      <alignment horizontal="right"/>
      <protection locked="0"/>
    </xf>
    <xf numFmtId="168" fontId="28" fillId="0" borderId="0" xfId="45" applyNumberFormat="1" applyFont="1" applyAlignment="1" applyProtection="1">
      <alignment horizontal="right"/>
      <protection locked="0"/>
    </xf>
    <xf numFmtId="168" fontId="28" fillId="0" borderId="0" xfId="45" applyNumberFormat="1" applyFont="1" applyAlignment="1"/>
    <xf numFmtId="0" fontId="25" fillId="0" borderId="2" xfId="4" applyFont="1" applyBorder="1" applyAlignment="1">
      <alignment horizontal="justify" vertical="justify" wrapText="1"/>
    </xf>
    <xf numFmtId="0" fontId="25" fillId="0" borderId="2" xfId="4" applyFont="1" applyBorder="1" applyAlignment="1">
      <alignment horizontal="center"/>
    </xf>
    <xf numFmtId="2" fontId="25" fillId="0" borderId="2" xfId="4" applyNumberFormat="1" applyFont="1" applyBorder="1" applyAlignment="1">
      <alignment horizontal="center"/>
    </xf>
    <xf numFmtId="168" fontId="25" fillId="0" borderId="2" xfId="3" applyNumberFormat="1" applyFont="1" applyBorder="1" applyAlignment="1">
      <alignment horizontal="right"/>
    </xf>
    <xf numFmtId="168" fontId="25" fillId="0" borderId="2" xfId="9" applyNumberFormat="1" applyFont="1" applyFill="1" applyBorder="1" applyAlignment="1" applyProtection="1">
      <alignment readingOrder="1"/>
    </xf>
    <xf numFmtId="0" fontId="25" fillId="0" borderId="0" xfId="4" applyFont="1" applyAlignment="1">
      <alignment horizontal="justify" vertical="justify" wrapText="1"/>
    </xf>
    <xf numFmtId="49" fontId="25" fillId="0" borderId="0" xfId="0" applyNumberFormat="1" applyFont="1" applyAlignment="1" applyProtection="1">
      <alignment horizontal="left" vertical="top"/>
      <protection locked="0"/>
    </xf>
    <xf numFmtId="168" fontId="25" fillId="0" borderId="0" xfId="3" applyNumberFormat="1" applyFont="1" applyAlignment="1">
      <alignment horizontal="right"/>
    </xf>
    <xf numFmtId="168" fontId="25" fillId="0" borderId="0" xfId="9" applyNumberFormat="1" applyFont="1" applyFill="1" applyBorder="1" applyAlignment="1" applyProtection="1">
      <alignment readingOrder="1"/>
    </xf>
    <xf numFmtId="0" fontId="25" fillId="0" borderId="11" xfId="4" applyFont="1" applyBorder="1" applyAlignment="1">
      <alignment horizontal="justify" vertical="justify" wrapText="1"/>
    </xf>
    <xf numFmtId="0" fontId="25" fillId="0" borderId="11" xfId="4" applyFont="1" applyBorder="1" applyAlignment="1">
      <alignment horizontal="center"/>
    </xf>
    <xf numFmtId="2" fontId="25" fillId="0" borderId="11" xfId="4" applyNumberFormat="1" applyFont="1" applyBorder="1" applyAlignment="1">
      <alignment horizontal="center"/>
    </xf>
    <xf numFmtId="168" fontId="25" fillId="0" borderId="11" xfId="3" applyNumberFormat="1" applyFont="1" applyBorder="1" applyAlignment="1">
      <alignment horizontal="right"/>
    </xf>
    <xf numFmtId="168" fontId="25" fillId="0" borderId="11" xfId="9" applyNumberFormat="1" applyFont="1" applyFill="1" applyBorder="1" applyAlignment="1" applyProtection="1">
      <alignment readingOrder="1"/>
    </xf>
    <xf numFmtId="0" fontId="28" fillId="0" borderId="0" xfId="0" applyFont="1" applyAlignment="1">
      <alignment horizontal="center"/>
    </xf>
    <xf numFmtId="4" fontId="28" fillId="0" borderId="0" xfId="45" applyNumberFormat="1" applyFont="1" applyAlignment="1">
      <alignment horizontal="right"/>
    </xf>
    <xf numFmtId="0" fontId="25" fillId="0" borderId="11" xfId="0" applyFont="1" applyBorder="1" applyAlignment="1">
      <alignment horizontal="justify" vertical="justify" wrapText="1"/>
    </xf>
    <xf numFmtId="0" fontId="25" fillId="0" borderId="1" xfId="0" applyFont="1" applyBorder="1" applyAlignment="1">
      <alignment horizontal="justify" vertical="justify" wrapText="1"/>
    </xf>
    <xf numFmtId="0" fontId="25" fillId="0" borderId="2" xfId="0" applyFont="1" applyBorder="1" applyAlignment="1">
      <alignment horizontal="justify" vertical="justify" wrapText="1"/>
    </xf>
    <xf numFmtId="168" fontId="26" fillId="0" borderId="2" xfId="9" applyNumberFormat="1" applyFont="1" applyFill="1" applyBorder="1" applyAlignment="1" applyProtection="1">
      <alignment readingOrder="1"/>
    </xf>
    <xf numFmtId="0" fontId="26" fillId="0" borderId="0" xfId="0" applyFont="1" applyAlignment="1" applyProtection="1">
      <alignment horizontal="left" vertical="justify" wrapText="1"/>
      <protection locked="0"/>
    </xf>
    <xf numFmtId="0" fontId="26" fillId="0" borderId="0" xfId="0" applyFont="1" applyAlignment="1" applyProtection="1">
      <alignment horizontal="center" vertical="center"/>
      <protection locked="0"/>
    </xf>
    <xf numFmtId="2" fontId="26" fillId="0" borderId="0" xfId="0" applyNumberFormat="1" applyFont="1" applyAlignment="1" applyProtection="1">
      <alignment horizontal="center" vertical="center"/>
      <protection locked="0"/>
    </xf>
    <xf numFmtId="168" fontId="26" fillId="0" borderId="0" xfId="0" applyNumberFormat="1" applyFont="1" applyAlignment="1" applyProtection="1">
      <alignment horizontal="center" vertical="center"/>
      <protection locked="0"/>
    </xf>
    <xf numFmtId="168" fontId="26" fillId="0" borderId="0" xfId="9" applyNumberFormat="1" applyFont="1" applyFill="1" applyBorder="1" applyAlignment="1" applyProtection="1">
      <alignment readingOrder="1"/>
    </xf>
    <xf numFmtId="0" fontId="26" fillId="0" borderId="11" xfId="0" applyFont="1" applyBorder="1" applyAlignment="1" applyProtection="1">
      <alignment horizontal="center" vertical="center"/>
      <protection locked="0"/>
    </xf>
    <xf numFmtId="2" fontId="26" fillId="0" borderId="11" xfId="0" applyNumberFormat="1" applyFont="1" applyBorder="1" applyAlignment="1" applyProtection="1">
      <alignment horizontal="center" vertical="center"/>
      <protection locked="0"/>
    </xf>
    <xf numFmtId="168" fontId="26" fillId="0" borderId="11" xfId="0" applyNumberFormat="1" applyFont="1" applyBorder="1" applyAlignment="1" applyProtection="1">
      <alignment horizontal="center" vertical="center"/>
      <protection locked="0"/>
    </xf>
    <xf numFmtId="168" fontId="26" fillId="0" borderId="11" xfId="9" applyNumberFormat="1" applyFont="1" applyFill="1" applyBorder="1" applyAlignment="1" applyProtection="1">
      <alignment readingOrder="1"/>
    </xf>
    <xf numFmtId="168" fontId="25" fillId="0" borderId="2" xfId="9" applyNumberFormat="1" applyFont="1" applyFill="1" applyBorder="1" applyAlignment="1" applyProtection="1">
      <alignment horizontal="right" readingOrder="1"/>
    </xf>
    <xf numFmtId="168" fontId="25" fillId="0" borderId="0" xfId="9" applyNumberFormat="1" applyFont="1" applyFill="1" applyBorder="1" applyAlignment="1" applyProtection="1">
      <alignment horizontal="right" readingOrder="1"/>
    </xf>
    <xf numFmtId="168" fontId="28" fillId="0" borderId="0" xfId="45" applyNumberFormat="1" applyFont="1" applyAlignment="1">
      <alignment horizontal="right"/>
    </xf>
    <xf numFmtId="168" fontId="25" fillId="0" borderId="0" xfId="4" applyNumberFormat="1" applyFont="1"/>
    <xf numFmtId="49" fontId="25" fillId="0" borderId="0" xfId="4" applyNumberFormat="1" applyFont="1" applyAlignment="1">
      <alignment horizontal="center" vertical="top"/>
    </xf>
    <xf numFmtId="4" fontId="32" fillId="0" borderId="0" xfId="47" applyNumberFormat="1" applyFont="1" applyAlignment="1">
      <alignment vertical="top" wrapText="1"/>
    </xf>
    <xf numFmtId="0" fontId="26" fillId="0" borderId="0" xfId="0" applyFont="1" applyAlignment="1">
      <alignment horizontal="left" vertical="justify" wrapText="1"/>
    </xf>
    <xf numFmtId="49" fontId="26" fillId="0" borderId="0" xfId="4" applyNumberFormat="1" applyFont="1" applyAlignment="1" applyProtection="1">
      <alignment horizontal="center" vertical="top" readingOrder="1"/>
      <protection locked="0"/>
    </xf>
    <xf numFmtId="0" fontId="25" fillId="0" borderId="0" xfId="4" applyFont="1" applyAlignment="1">
      <alignment horizontal="justify" vertical="justify" wrapText="1" readingOrder="1"/>
    </xf>
    <xf numFmtId="2" fontId="25" fillId="0" borderId="0" xfId="0" applyNumberFormat="1" applyFont="1" applyAlignment="1">
      <alignment horizontal="center"/>
    </xf>
    <xf numFmtId="168" fontId="26" fillId="0" borderId="0" xfId="0" applyNumberFormat="1" applyFont="1" applyAlignment="1">
      <alignment horizontal="left" vertical="justify" wrapText="1"/>
    </xf>
    <xf numFmtId="0" fontId="25" fillId="0" borderId="0" xfId="4" applyFont="1" applyAlignment="1">
      <alignment horizontal="center" vertical="justify" readingOrder="1"/>
    </xf>
    <xf numFmtId="2" fontId="25" fillId="0" borderId="0" xfId="4" applyNumberFormat="1" applyFont="1" applyAlignment="1">
      <alignment horizontal="center" vertical="justify" readingOrder="1"/>
    </xf>
    <xf numFmtId="168" fontId="33" fillId="0" borderId="0" xfId="4" applyNumberFormat="1" applyFont="1" applyAlignment="1">
      <alignment horizontal="right" vertical="justify" readingOrder="1"/>
    </xf>
    <xf numFmtId="168" fontId="25" fillId="0" borderId="0" xfId="4" applyNumberFormat="1" applyFont="1" applyAlignment="1">
      <alignment horizontal="right" vertical="justify" readingOrder="1"/>
    </xf>
    <xf numFmtId="0" fontId="26" fillId="0" borderId="0" xfId="4" applyFont="1" applyAlignment="1">
      <alignment horizontal="justify" vertical="justify" wrapText="1" readingOrder="1"/>
    </xf>
    <xf numFmtId="0" fontId="24" fillId="0" borderId="0" xfId="0" applyFont="1"/>
    <xf numFmtId="168" fontId="26" fillId="0" borderId="0" xfId="9" applyNumberFormat="1" applyFont="1" applyFill="1" applyBorder="1" applyAlignment="1" applyProtection="1">
      <alignment horizontal="right" readingOrder="1"/>
    </xf>
    <xf numFmtId="0" fontId="26" fillId="2" borderId="0" xfId="0" applyFont="1" applyFill="1" applyAlignment="1">
      <alignment horizontal="justify" vertical="justify" wrapText="1"/>
    </xf>
    <xf numFmtId="0" fontId="25" fillId="2" borderId="0" xfId="4" applyFont="1" applyFill="1" applyAlignment="1">
      <alignment horizontal="center"/>
    </xf>
    <xf numFmtId="2" fontId="25" fillId="2" borderId="0" xfId="4" applyNumberFormat="1" applyFont="1" applyFill="1" applyAlignment="1">
      <alignment horizontal="center"/>
    </xf>
    <xf numFmtId="168" fontId="25" fillId="2" borderId="0" xfId="4" applyNumberFormat="1" applyFont="1" applyFill="1" applyAlignment="1">
      <alignment horizontal="right"/>
    </xf>
    <xf numFmtId="168" fontId="26" fillId="2" borderId="0" xfId="9" applyNumberFormat="1" applyFont="1" applyFill="1" applyBorder="1" applyAlignment="1" applyProtection="1">
      <alignment horizontal="right" readingOrder="1"/>
    </xf>
    <xf numFmtId="164" fontId="25" fillId="0" borderId="0" xfId="4" applyNumberFormat="1" applyFont="1" applyAlignment="1">
      <alignment horizontal="justify" vertical="justify" wrapText="1"/>
    </xf>
    <xf numFmtId="0" fontId="25" fillId="0" borderId="0" xfId="0" applyFont="1"/>
    <xf numFmtId="44" fontId="25" fillId="0" borderId="0" xfId="4" applyNumberFormat="1" applyFont="1" applyAlignment="1">
      <alignment horizontal="right"/>
    </xf>
    <xf numFmtId="2" fontId="24" fillId="0" borderId="0" xfId="0" applyNumberFormat="1" applyFont="1" applyAlignment="1">
      <alignment horizontal="center"/>
    </xf>
    <xf numFmtId="0" fontId="35" fillId="0" borderId="0" xfId="0" applyFont="1" applyAlignment="1">
      <alignment horizontal="justify" vertical="justify" wrapText="1"/>
    </xf>
    <xf numFmtId="0" fontId="1" fillId="0" borderId="0" xfId="21" applyNumberFormat="1" applyAlignment="1">
      <alignment horizontal="center"/>
    </xf>
    <xf numFmtId="4" fontId="1" fillId="0" borderId="0" xfId="21" applyNumberFormat="1" applyAlignment="1">
      <alignment horizontal="center"/>
    </xf>
    <xf numFmtId="164" fontId="1" fillId="0" borderId="0" xfId="0" applyNumberFormat="1" applyFont="1" applyAlignment="1">
      <alignment horizontal="right"/>
    </xf>
    <xf numFmtId="164" fontId="1" fillId="0" borderId="0" xfId="21" applyNumberFormat="1" applyAlignment="1">
      <alignment horizontal="right"/>
    </xf>
    <xf numFmtId="0" fontId="25" fillId="0" borderId="11" xfId="0" applyFont="1" applyBorder="1" applyAlignment="1">
      <alignment horizontal="center"/>
    </xf>
    <xf numFmtId="0" fontId="32" fillId="0" borderId="0" xfId="0" applyFont="1" applyAlignment="1">
      <alignment horizontal="left" vertical="top" wrapText="1"/>
    </xf>
    <xf numFmtId="0" fontId="32" fillId="0" borderId="0" xfId="0" applyFont="1"/>
    <xf numFmtId="0" fontId="32" fillId="0" borderId="0" xfId="0" applyFont="1" applyAlignment="1">
      <alignment horizontal="left" vertical="top"/>
    </xf>
    <xf numFmtId="0" fontId="26" fillId="0" borderId="0" xfId="4" applyFont="1" applyAlignment="1">
      <alignment horizontal="center" vertical="top"/>
    </xf>
    <xf numFmtId="0" fontId="39" fillId="0" borderId="0" xfId="4" applyFont="1" applyAlignment="1">
      <alignment horizontal="justify" vertical="top" wrapText="1"/>
    </xf>
    <xf numFmtId="44" fontId="33" fillId="0" borderId="0" xfId="4" applyNumberFormat="1" applyFont="1" applyAlignment="1">
      <alignment horizontal="right"/>
    </xf>
    <xf numFmtId="164" fontId="25" fillId="0" borderId="0" xfId="4" applyNumberFormat="1" applyFont="1" applyAlignment="1">
      <alignment horizontal="right"/>
    </xf>
    <xf numFmtId="0" fontId="26" fillId="0" borderId="0" xfId="8" applyFont="1" applyAlignment="1">
      <alignment horizontal="center" vertical="top"/>
    </xf>
    <xf numFmtId="0" fontId="25" fillId="0" borderId="0" xfId="8" applyFont="1" applyAlignment="1">
      <alignment horizontal="justify" vertical="top" wrapText="1" readingOrder="1"/>
    </xf>
    <xf numFmtId="0" fontId="25" fillId="0" borderId="0" xfId="4" applyFont="1" applyAlignment="1">
      <alignment horizontal="justify"/>
    </xf>
    <xf numFmtId="2" fontId="25" fillId="0" borderId="0" xfId="4" applyNumberFormat="1" applyFont="1" applyAlignment="1">
      <alignment horizontal="justify"/>
    </xf>
    <xf numFmtId="44" fontId="33" fillId="0" borderId="0" xfId="4" applyNumberFormat="1" applyFont="1" applyAlignment="1">
      <alignment horizontal="justify"/>
    </xf>
    <xf numFmtId="164" fontId="25" fillId="0" borderId="0" xfId="4" applyNumberFormat="1" applyFont="1" applyAlignment="1">
      <alignment horizontal="justify"/>
    </xf>
    <xf numFmtId="0" fontId="25" fillId="0" borderId="0" xfId="4" applyFont="1" applyAlignment="1">
      <alignment horizontal="justify" vertical="top" wrapText="1"/>
    </xf>
    <xf numFmtId="0" fontId="26" fillId="0" borderId="0" xfId="0" applyFont="1" applyAlignment="1">
      <alignment horizontal="center"/>
    </xf>
    <xf numFmtId="4" fontId="26" fillId="0" borderId="0" xfId="45" applyNumberFormat="1" applyFont="1" applyAlignment="1">
      <alignment horizontal="right"/>
    </xf>
    <xf numFmtId="168" fontId="26" fillId="0" borderId="0" xfId="45" applyNumberFormat="1" applyFont="1" applyAlignment="1" applyProtection="1">
      <alignment horizontal="right"/>
      <protection locked="0"/>
    </xf>
    <xf numFmtId="168" fontId="26" fillId="0" borderId="0" xfId="45" applyNumberFormat="1" applyFont="1" applyAlignment="1">
      <alignment horizontal="right"/>
    </xf>
    <xf numFmtId="49" fontId="26" fillId="0" borderId="11" xfId="4" applyNumberFormat="1" applyFont="1" applyBorder="1" applyAlignment="1" applyProtection="1">
      <alignment horizontal="center" vertical="top" readingOrder="1"/>
      <protection locked="0"/>
    </xf>
    <xf numFmtId="0" fontId="26" fillId="0" borderId="11" xfId="4" applyFont="1" applyBorder="1" applyAlignment="1">
      <alignment horizontal="justify" vertical="justify" wrapText="1" readingOrder="1"/>
    </xf>
    <xf numFmtId="2" fontId="25" fillId="0" borderId="11" xfId="0" applyNumberFormat="1" applyFont="1" applyBorder="1" applyAlignment="1">
      <alignment horizontal="center"/>
    </xf>
    <xf numFmtId="168" fontId="26" fillId="0" borderId="11" xfId="9" applyNumberFormat="1" applyFont="1" applyFill="1" applyBorder="1" applyAlignment="1" applyProtection="1">
      <alignment horizontal="right" readingOrder="1"/>
    </xf>
    <xf numFmtId="169" fontId="25" fillId="0" borderId="0" xfId="4" applyNumberFormat="1" applyFont="1"/>
    <xf numFmtId="0" fontId="24" fillId="0" borderId="11" xfId="0" applyFont="1" applyBorder="1" applyAlignment="1">
      <alignment horizontal="center"/>
    </xf>
    <xf numFmtId="4" fontId="41" fillId="0" borderId="11" xfId="41" applyNumberFormat="1" applyFont="1" applyBorder="1" applyAlignment="1">
      <alignment horizontal="center"/>
    </xf>
    <xf numFmtId="0" fontId="25" fillId="0" borderId="2" xfId="4" quotePrefix="1" applyFont="1" applyBorder="1" applyAlignment="1">
      <alignment horizontal="justify" vertical="justify" wrapText="1"/>
    </xf>
    <xf numFmtId="0" fontId="32" fillId="0" borderId="0" xfId="0" applyFont="1" applyAlignment="1">
      <alignment wrapText="1"/>
    </xf>
    <xf numFmtId="0" fontId="31" fillId="0" borderId="0" xfId="0" applyFont="1"/>
    <xf numFmtId="168" fontId="25" fillId="0" borderId="11" xfId="4" applyNumberFormat="1" applyFont="1" applyBorder="1" applyAlignment="1">
      <alignment horizontal="right"/>
    </xf>
    <xf numFmtId="49" fontId="25" fillId="0" borderId="11" xfId="4" applyNumberFormat="1" applyFont="1" applyBorder="1" applyAlignment="1">
      <alignment horizontal="left" vertical="top"/>
    </xf>
    <xf numFmtId="168" fontId="25" fillId="0" borderId="1" xfId="9" applyNumberFormat="1" applyFont="1" applyFill="1" applyBorder="1" applyAlignment="1" applyProtection="1">
      <alignment horizontal="right" readingOrder="1"/>
    </xf>
    <xf numFmtId="0" fontId="32" fillId="0" borderId="0" xfId="0" applyFont="1" applyAlignment="1">
      <alignment vertical="top" wrapText="1"/>
    </xf>
    <xf numFmtId="49" fontId="25" fillId="0" borderId="11" xfId="0" applyNumberFormat="1" applyFont="1" applyBorder="1" applyAlignment="1" applyProtection="1">
      <alignment horizontal="left" vertical="top" wrapText="1"/>
      <protection locked="0"/>
    </xf>
    <xf numFmtId="0" fontId="25" fillId="0" borderId="11" xfId="4" applyFont="1" applyBorder="1" applyAlignment="1">
      <alignment horizontal="center" wrapText="1"/>
    </xf>
    <xf numFmtId="2" fontId="25" fillId="0" borderId="11" xfId="4" applyNumberFormat="1" applyFont="1" applyBorder="1" applyAlignment="1">
      <alignment horizontal="center" wrapText="1"/>
    </xf>
    <xf numFmtId="168" fontId="25" fillId="0" borderId="11" xfId="3" applyNumberFormat="1" applyFont="1" applyBorder="1" applyAlignment="1">
      <alignment horizontal="right" wrapText="1"/>
    </xf>
    <xf numFmtId="168" fontId="25" fillId="0" borderId="11" xfId="9" applyNumberFormat="1" applyFont="1" applyFill="1" applyBorder="1" applyAlignment="1" applyProtection="1">
      <alignment horizontal="right" wrapText="1" readingOrder="1"/>
    </xf>
    <xf numFmtId="0" fontId="25" fillId="0" borderId="0" xfId="4" applyFont="1" applyAlignment="1">
      <alignment wrapText="1"/>
    </xf>
    <xf numFmtId="49" fontId="25" fillId="0" borderId="0" xfId="0" applyNumberFormat="1" applyFont="1" applyAlignment="1" applyProtection="1">
      <alignment horizontal="left" vertical="top" wrapText="1"/>
      <protection locked="0"/>
    </xf>
    <xf numFmtId="0" fontId="25" fillId="0" borderId="0" xfId="4" applyFont="1" applyAlignment="1">
      <alignment horizontal="center" wrapText="1"/>
    </xf>
    <xf numFmtId="2" fontId="25" fillId="0" borderId="0" xfId="4" applyNumberFormat="1" applyFont="1" applyAlignment="1">
      <alignment horizontal="center" wrapText="1"/>
    </xf>
    <xf numFmtId="168" fontId="25" fillId="0" borderId="0" xfId="3" applyNumberFormat="1" applyFont="1" applyAlignment="1">
      <alignment horizontal="right" wrapText="1"/>
    </xf>
    <xf numFmtId="168" fontId="25" fillId="0" borderId="0" xfId="9" applyNumberFormat="1" applyFont="1" applyFill="1" applyBorder="1" applyAlignment="1" applyProtection="1">
      <alignment horizontal="right" wrapText="1" readingOrder="1"/>
    </xf>
    <xf numFmtId="49" fontId="25" fillId="0" borderId="0" xfId="0" applyNumberFormat="1" applyFont="1" applyAlignment="1" applyProtection="1">
      <alignment horizontal="center" vertical="center"/>
      <protection locked="0"/>
    </xf>
    <xf numFmtId="0" fontId="25" fillId="0" borderId="1" xfId="4" applyFont="1" applyBorder="1" applyAlignment="1">
      <alignment vertical="justify" wrapText="1"/>
    </xf>
    <xf numFmtId="4" fontId="25" fillId="0" borderId="0" xfId="0" applyNumberFormat="1" applyFont="1" applyAlignment="1">
      <alignment vertical="top"/>
    </xf>
    <xf numFmtId="4" fontId="25" fillId="0" borderId="2" xfId="0" applyNumberFormat="1" applyFont="1" applyBorder="1" applyAlignment="1">
      <alignment horizontal="left" vertical="top" wrapText="1"/>
    </xf>
    <xf numFmtId="4" fontId="25" fillId="0" borderId="2" xfId="0" applyNumberFormat="1" applyFont="1" applyBorder="1" applyAlignment="1">
      <alignment horizontal="center" wrapText="1"/>
    </xf>
    <xf numFmtId="0" fontId="25" fillId="0" borderId="11" xfId="4" applyFont="1" applyBorder="1"/>
    <xf numFmtId="0" fontId="44" fillId="0" borderId="0" xfId="4" applyFont="1"/>
    <xf numFmtId="0" fontId="44" fillId="0" borderId="0" xfId="4" applyFont="1" applyAlignment="1">
      <alignment wrapText="1"/>
    </xf>
    <xf numFmtId="4" fontId="44" fillId="0" borderId="0" xfId="0" applyNumberFormat="1" applyFont="1" applyAlignment="1">
      <alignment vertical="top"/>
    </xf>
    <xf numFmtId="44" fontId="44" fillId="0" borderId="0" xfId="4" applyNumberFormat="1" applyFont="1" applyAlignment="1">
      <alignment horizontal="right"/>
    </xf>
    <xf numFmtId="0" fontId="44" fillId="0" borderId="0" xfId="4" applyFont="1" applyAlignment="1">
      <alignment vertical="top" wrapText="1"/>
    </xf>
    <xf numFmtId="0" fontId="26" fillId="0" borderId="0" xfId="4" applyFont="1" applyAlignment="1">
      <alignment horizontal="justify" vertical="justify" wrapText="1"/>
    </xf>
    <xf numFmtId="0" fontId="26" fillId="0" borderId="2" xfId="0" applyFont="1" applyBorder="1" applyAlignment="1" applyProtection="1">
      <alignment horizontal="center" vertical="center" wrapText="1"/>
      <protection locked="0"/>
    </xf>
    <xf numFmtId="49" fontId="25" fillId="0" borderId="2" xfId="4" applyNumberFormat="1" applyFont="1" applyBorder="1" applyAlignment="1">
      <alignment horizontal="left" vertical="top"/>
    </xf>
    <xf numFmtId="0" fontId="26" fillId="0" borderId="2" xfId="0" applyFont="1" applyBorder="1" applyAlignment="1">
      <alignment horizontal="center"/>
    </xf>
    <xf numFmtId="0" fontId="45" fillId="0" borderId="0" xfId="0" applyFont="1" applyAlignment="1">
      <alignment horizontal="justify" vertical="top" wrapText="1"/>
    </xf>
    <xf numFmtId="0" fontId="45" fillId="0" borderId="0" xfId="0" applyFont="1" applyAlignment="1">
      <alignment horizontal="left" vertical="top" wrapText="1"/>
    </xf>
    <xf numFmtId="0" fontId="25" fillId="0" borderId="0" xfId="0" applyFont="1" applyAlignment="1" applyProtection="1">
      <alignment horizontal="left" vertical="justify" wrapText="1"/>
      <protection locked="0"/>
    </xf>
    <xf numFmtId="0" fontId="26" fillId="0" borderId="1" xfId="0" applyFont="1" applyBorder="1" applyAlignment="1" applyProtection="1">
      <alignment horizontal="left" vertical="justify" wrapText="1"/>
      <protection locked="0"/>
    </xf>
    <xf numFmtId="0" fontId="25" fillId="0" borderId="1" xfId="0" applyFont="1" applyBorder="1" applyAlignment="1" applyProtection="1">
      <alignment horizontal="center" vertical="center"/>
      <protection locked="0"/>
    </xf>
    <xf numFmtId="2" fontId="25" fillId="0" borderId="1" xfId="0" applyNumberFormat="1" applyFont="1" applyBorder="1" applyAlignment="1" applyProtection="1">
      <alignment horizontal="center" vertical="center"/>
      <protection locked="0"/>
    </xf>
    <xf numFmtId="0" fontId="26" fillId="0" borderId="1" xfId="0" applyFont="1" applyBorder="1" applyAlignment="1">
      <alignment horizontal="justify" vertical="justify" wrapText="1"/>
    </xf>
    <xf numFmtId="0" fontId="36" fillId="2" borderId="3"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7"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0" borderId="0" xfId="0" applyFont="1" applyAlignment="1">
      <alignment horizontal="left"/>
    </xf>
    <xf numFmtId="0" fontId="31" fillId="0" borderId="0" xfId="0" applyFont="1" applyAlignment="1">
      <alignment horizontal="left" wrapText="1"/>
    </xf>
    <xf numFmtId="0" fontId="32" fillId="0" borderId="0" xfId="0" applyFont="1" applyAlignment="1">
      <alignment horizontal="left" wrapText="1"/>
    </xf>
    <xf numFmtId="0" fontId="38" fillId="0" borderId="0" xfId="0" applyFont="1" applyAlignment="1">
      <alignment horizontal="center" vertical="top" wrapText="1"/>
    </xf>
    <xf numFmtId="0" fontId="38" fillId="0" borderId="0" xfId="0" applyFont="1" applyAlignment="1">
      <alignment horizontal="center" vertical="top"/>
    </xf>
    <xf numFmtId="0" fontId="32" fillId="0" borderId="0" xfId="0" applyFont="1" applyAlignment="1">
      <alignment horizontal="left" vertical="top" wrapText="1"/>
    </xf>
    <xf numFmtId="0" fontId="31" fillId="0" borderId="0" xfId="0" applyFont="1" applyAlignment="1">
      <alignment horizontal="left" vertical="top" wrapText="1"/>
    </xf>
    <xf numFmtId="0" fontId="34" fillId="2" borderId="2" xfId="0" applyFont="1" applyFill="1" applyBorder="1" applyAlignment="1">
      <alignment horizontal="center" vertical="top" wrapText="1"/>
    </xf>
    <xf numFmtId="0" fontId="34" fillId="2" borderId="2" xfId="0" applyFont="1" applyFill="1" applyBorder="1" applyAlignment="1">
      <alignment horizontal="center" vertical="top"/>
    </xf>
    <xf numFmtId="49" fontId="27" fillId="2" borderId="2" xfId="4" applyNumberFormat="1" applyFont="1" applyFill="1" applyBorder="1" applyAlignment="1">
      <alignment horizontal="center" vertical="top"/>
    </xf>
    <xf numFmtId="0" fontId="26" fillId="0" borderId="0" xfId="0" applyFont="1" applyAlignment="1">
      <alignment horizontal="left" vertical="justify" wrapText="1"/>
    </xf>
    <xf numFmtId="49" fontId="26" fillId="3" borderId="2" xfId="4" applyNumberFormat="1" applyFont="1" applyFill="1" applyBorder="1" applyAlignment="1" applyProtection="1">
      <alignment horizontal="left" vertical="top" wrapText="1" readingOrder="1"/>
      <protection locked="0"/>
    </xf>
    <xf numFmtId="0" fontId="47" fillId="4" borderId="0" xfId="33" applyFont="1" applyFill="1"/>
    <xf numFmtId="0" fontId="48" fillId="4" borderId="0" xfId="33" applyFont="1" applyFill="1" applyAlignment="1">
      <alignment horizontal="center"/>
    </xf>
    <xf numFmtId="0" fontId="49" fillId="0" borderId="0" xfId="33" applyFont="1"/>
    <xf numFmtId="0" fontId="13" fillId="0" borderId="0" xfId="33"/>
    <xf numFmtId="0" fontId="1" fillId="0" borderId="0" xfId="33" applyFont="1"/>
    <xf numFmtId="0" fontId="50" fillId="0" borderId="0" xfId="33" applyFont="1"/>
    <xf numFmtId="0" fontId="50" fillId="0" borderId="0" xfId="33" applyFont="1" applyAlignment="1">
      <alignment vertical="center"/>
    </xf>
    <xf numFmtId="0" fontId="50" fillId="0" borderId="0" xfId="33" applyFont="1" applyAlignment="1">
      <alignment horizontal="left" vertical="center"/>
    </xf>
    <xf numFmtId="0" fontId="51" fillId="0" borderId="0" xfId="33" applyFont="1"/>
    <xf numFmtId="0" fontId="52" fillId="0" borderId="0" xfId="33" applyFont="1"/>
    <xf numFmtId="0" fontId="50" fillId="0" borderId="0" xfId="33" applyFont="1" applyAlignment="1">
      <alignment horizontal="left" vertical="top"/>
    </xf>
    <xf numFmtId="0" fontId="1" fillId="0" borderId="0" xfId="33" applyFont="1" applyAlignment="1">
      <alignment horizontal="center"/>
    </xf>
    <xf numFmtId="4" fontId="1" fillId="0" borderId="0" xfId="33" applyNumberFormat="1" applyFont="1" applyAlignment="1">
      <alignment horizontal="right"/>
    </xf>
    <xf numFmtId="0" fontId="50" fillId="0" borderId="0" xfId="33" applyFont="1" applyAlignment="1">
      <alignment vertical="top"/>
    </xf>
    <xf numFmtId="0" fontId="1" fillId="0" borderId="0" xfId="33" applyFont="1" applyAlignment="1">
      <alignment horizontal="center" wrapText="1"/>
    </xf>
    <xf numFmtId="4" fontId="1" fillId="0" borderId="0" xfId="33" applyNumberFormat="1" applyFont="1" applyAlignment="1">
      <alignment horizontal="right" wrapText="1"/>
    </xf>
    <xf numFmtId="0" fontId="53" fillId="0" borderId="12" xfId="33" applyFont="1" applyBorder="1" applyAlignment="1">
      <alignment horizontal="left" vertical="top"/>
    </xf>
    <xf numFmtId="0" fontId="53" fillId="0" borderId="12" xfId="33" applyFont="1" applyBorder="1" applyAlignment="1">
      <alignment horizontal="center"/>
    </xf>
    <xf numFmtId="4" fontId="53" fillId="0" borderId="12" xfId="33" applyNumberFormat="1" applyFont="1" applyBorder="1" applyAlignment="1">
      <alignment horizontal="right"/>
    </xf>
    <xf numFmtId="49" fontId="50" fillId="0" borderId="13" xfId="33" applyNumberFormat="1" applyFont="1" applyBorder="1" applyAlignment="1">
      <alignment vertical="top" wrapText="1"/>
    </xf>
    <xf numFmtId="0" fontId="1" fillId="0" borderId="13" xfId="33" applyFont="1" applyBorder="1" applyAlignment="1">
      <alignment vertical="top" wrapText="1"/>
    </xf>
    <xf numFmtId="0" fontId="1" fillId="0" borderId="14" xfId="33" applyFont="1" applyBorder="1" applyAlignment="1">
      <alignment wrapText="1"/>
    </xf>
    <xf numFmtId="0" fontId="1" fillId="0" borderId="11" xfId="33" applyFont="1" applyBorder="1" applyAlignment="1">
      <alignment wrapText="1"/>
    </xf>
    <xf numFmtId="0" fontId="1" fillId="0" borderId="15" xfId="33" applyFont="1" applyBorder="1" applyAlignment="1">
      <alignment wrapText="1"/>
    </xf>
    <xf numFmtId="49" fontId="1" fillId="0" borderId="13" xfId="33" applyNumberFormat="1" applyFont="1" applyBorder="1" applyAlignment="1">
      <alignment vertical="top" wrapText="1"/>
    </xf>
    <xf numFmtId="0" fontId="1" fillId="0" borderId="13" xfId="33" applyFont="1" applyBorder="1" applyAlignment="1">
      <alignment horizontal="center" wrapText="1"/>
    </xf>
    <xf numFmtId="4" fontId="1" fillId="0" borderId="13" xfId="76" applyNumberFormat="1" applyFont="1" applyFill="1" applyBorder="1" applyAlignment="1" applyProtection="1">
      <alignment horizontal="right" wrapText="1" shrinkToFit="1"/>
      <protection locked="0"/>
    </xf>
    <xf numFmtId="4" fontId="1" fillId="0" borderId="13" xfId="76" applyNumberFormat="1" applyFont="1" applyFill="1" applyBorder="1" applyAlignment="1" applyProtection="1">
      <alignment horizontal="right" wrapText="1" shrinkToFit="1"/>
    </xf>
    <xf numFmtId="49" fontId="1" fillId="0" borderId="12" xfId="33" applyNumberFormat="1" applyFont="1" applyBorder="1" applyAlignment="1">
      <alignment vertical="top" wrapText="1"/>
    </xf>
    <xf numFmtId="0" fontId="1" fillId="0" borderId="12" xfId="33" applyFont="1" applyBorder="1" applyAlignment="1">
      <alignment vertical="top" wrapText="1"/>
    </xf>
    <xf numFmtId="0" fontId="1" fillId="0" borderId="16" xfId="33" applyFont="1" applyBorder="1" applyAlignment="1">
      <alignment wrapText="1"/>
    </xf>
    <xf numFmtId="0" fontId="1" fillId="0" borderId="2" xfId="33" applyFont="1" applyBorder="1" applyAlignment="1">
      <alignment wrapText="1"/>
    </xf>
    <xf numFmtId="0" fontId="1" fillId="0" borderId="17" xfId="33" applyFont="1" applyBorder="1" applyAlignment="1">
      <alignment wrapText="1"/>
    </xf>
    <xf numFmtId="0" fontId="50" fillId="0" borderId="12" xfId="33" applyFont="1" applyBorder="1" applyAlignment="1">
      <alignment vertical="top" wrapText="1"/>
    </xf>
    <xf numFmtId="0" fontId="1" fillId="0" borderId="12" xfId="33" applyFont="1" applyBorder="1" applyAlignment="1">
      <alignment horizontal="left" vertical="top" wrapText="1" indent="3"/>
    </xf>
    <xf numFmtId="0" fontId="1" fillId="0" borderId="12" xfId="33" applyFont="1" applyBorder="1" applyAlignment="1">
      <alignment horizontal="center" wrapText="1"/>
    </xf>
    <xf numFmtId="0" fontId="1" fillId="0" borderId="12" xfId="33" applyFont="1" applyBorder="1" applyAlignment="1">
      <alignment horizontal="center" vertical="center" wrapText="1"/>
    </xf>
    <xf numFmtId="4" fontId="1" fillId="0" borderId="12" xfId="76" applyNumberFormat="1" applyFont="1" applyFill="1" applyBorder="1" applyAlignment="1" applyProtection="1">
      <alignment horizontal="right" wrapText="1" shrinkToFit="1"/>
      <protection locked="0"/>
    </xf>
    <xf numFmtId="4" fontId="1" fillId="0" borderId="12" xfId="33" applyNumberFormat="1" applyFont="1" applyBorder="1" applyAlignment="1">
      <alignment horizontal="right"/>
    </xf>
    <xf numFmtId="2" fontId="1" fillId="0" borderId="12" xfId="76" applyNumberFormat="1" applyFont="1" applyFill="1" applyBorder="1" applyAlignment="1" applyProtection="1">
      <alignment vertical="top" wrapText="1" shrinkToFit="1"/>
      <protection locked="0"/>
    </xf>
    <xf numFmtId="49" fontId="1" fillId="0" borderId="18" xfId="33" applyNumberFormat="1" applyFont="1" applyBorder="1" applyAlignment="1">
      <alignment vertical="top" wrapText="1"/>
    </xf>
    <xf numFmtId="0" fontId="1" fillId="0" borderId="18" xfId="33" applyFont="1" applyBorder="1" applyAlignment="1">
      <alignment horizontal="left" vertical="center" wrapText="1"/>
    </xf>
    <xf numFmtId="0" fontId="1" fillId="0" borderId="18" xfId="33" applyFont="1" applyBorder="1" applyAlignment="1">
      <alignment horizontal="center" wrapText="1"/>
    </xf>
    <xf numFmtId="0" fontId="1" fillId="0" borderId="18" xfId="33" applyFont="1" applyBorder="1" applyAlignment="1">
      <alignment horizontal="center" vertical="center" wrapText="1"/>
    </xf>
    <xf numFmtId="2" fontId="1" fillId="0" borderId="18" xfId="76" applyNumberFormat="1" applyFont="1" applyFill="1" applyBorder="1" applyAlignment="1" applyProtection="1">
      <alignment vertical="top" wrapText="1" shrinkToFit="1"/>
      <protection locked="0"/>
    </xf>
    <xf numFmtId="4" fontId="1" fillId="0" borderId="19" xfId="33" applyNumberFormat="1" applyFont="1" applyBorder="1" applyAlignment="1">
      <alignment horizontal="right"/>
    </xf>
    <xf numFmtId="49" fontId="53" fillId="0" borderId="20" xfId="33" applyNumberFormat="1" applyFont="1" applyBorder="1" applyAlignment="1">
      <alignment vertical="top" wrapText="1"/>
    </xf>
    <xf numFmtId="0" fontId="53" fillId="0" borderId="20" xfId="33" applyFont="1" applyBorder="1" applyAlignment="1">
      <alignment vertical="top" wrapText="1"/>
    </xf>
    <xf numFmtId="0" fontId="53" fillId="0" borderId="20" xfId="33" applyFont="1" applyBorder="1" applyAlignment="1">
      <alignment horizontal="center" wrapText="1"/>
    </xf>
    <xf numFmtId="4" fontId="1" fillId="0" borderId="20" xfId="76" applyNumberFormat="1" applyFont="1" applyFill="1" applyBorder="1" applyAlignment="1" applyProtection="1">
      <alignment horizontal="right" wrapText="1" shrinkToFit="1"/>
      <protection locked="0"/>
    </xf>
    <xf numFmtId="4" fontId="50" fillId="0" borderId="20" xfId="76" applyNumberFormat="1" applyFont="1" applyFill="1" applyBorder="1" applyAlignment="1" applyProtection="1">
      <alignment horizontal="right" wrapText="1" shrinkToFit="1"/>
    </xf>
    <xf numFmtId="49" fontId="1" fillId="0" borderId="0" xfId="33" applyNumberFormat="1" applyFont="1" applyAlignment="1">
      <alignment vertical="top" wrapText="1"/>
    </xf>
    <xf numFmtId="0" fontId="1" fillId="0" borderId="0" xfId="33" applyFont="1" applyAlignment="1">
      <alignment vertical="top" wrapText="1"/>
    </xf>
    <xf numFmtId="0" fontId="53" fillId="0" borderId="0" xfId="33" applyFont="1" applyAlignment="1">
      <alignment horizontal="center" wrapText="1"/>
    </xf>
    <xf numFmtId="4" fontId="1" fillId="0" borderId="0" xfId="76" applyNumberFormat="1" applyFont="1" applyFill="1" applyBorder="1" applyAlignment="1" applyProtection="1">
      <alignment horizontal="right" wrapText="1" shrinkToFit="1"/>
      <protection locked="0"/>
    </xf>
    <xf numFmtId="4" fontId="1" fillId="0" borderId="0" xfId="76" applyNumberFormat="1" applyFont="1" applyFill="1" applyBorder="1" applyAlignment="1" applyProtection="1">
      <alignment horizontal="right" wrapText="1" shrinkToFit="1"/>
    </xf>
    <xf numFmtId="0" fontId="53" fillId="0" borderId="12" xfId="33" applyFont="1" applyBorder="1" applyAlignment="1">
      <alignment vertical="top"/>
    </xf>
    <xf numFmtId="0" fontId="1" fillId="0" borderId="12" xfId="33" applyFont="1" applyBorder="1" applyAlignment="1">
      <alignment vertical="top" wrapText="1"/>
    </xf>
    <xf numFmtId="4" fontId="1" fillId="0" borderId="13" xfId="33" applyNumberFormat="1" applyFont="1" applyBorder="1" applyAlignment="1">
      <alignment horizontal="right"/>
    </xf>
    <xf numFmtId="0" fontId="1" fillId="0" borderId="16" xfId="33" applyFont="1" applyBorder="1" applyAlignment="1">
      <alignment vertical="top" wrapText="1"/>
    </xf>
    <xf numFmtId="49" fontId="1" fillId="0" borderId="20" xfId="33" applyNumberFormat="1" applyFont="1" applyBorder="1" applyAlignment="1">
      <alignment wrapText="1"/>
    </xf>
    <xf numFmtId="0" fontId="1" fillId="0" borderId="20" xfId="33" applyFont="1" applyBorder="1" applyAlignment="1">
      <alignment horizontal="center" wrapText="1"/>
    </xf>
    <xf numFmtId="4" fontId="1" fillId="0" borderId="20" xfId="33" applyNumberFormat="1" applyFont="1" applyBorder="1" applyAlignment="1">
      <alignment horizontal="right"/>
    </xf>
    <xf numFmtId="0" fontId="1" fillId="0" borderId="13" xfId="33" applyFont="1" applyBorder="1" applyAlignment="1">
      <alignment horizontal="right" vertical="top"/>
    </xf>
    <xf numFmtId="0" fontId="1" fillId="0" borderId="13" xfId="33" applyFont="1" applyBorder="1" applyAlignment="1">
      <alignment horizontal="left" vertical="top" wrapText="1"/>
    </xf>
    <xf numFmtId="0" fontId="1" fillId="0" borderId="13" xfId="33" applyFont="1" applyBorder="1" applyAlignment="1">
      <alignment horizontal="center"/>
    </xf>
    <xf numFmtId="2" fontId="1" fillId="0" borderId="13" xfId="33" applyNumberFormat="1" applyFont="1" applyBorder="1" applyAlignment="1">
      <alignment horizontal="right"/>
    </xf>
    <xf numFmtId="0" fontId="1" fillId="0" borderId="12" xfId="33" applyFont="1" applyBorder="1" applyAlignment="1">
      <alignment horizontal="right" vertical="top"/>
    </xf>
    <xf numFmtId="0" fontId="1" fillId="0" borderId="12" xfId="33" applyFont="1" applyBorder="1" applyAlignment="1">
      <alignment horizontal="left" vertical="top" wrapText="1"/>
    </xf>
    <xf numFmtId="0" fontId="1" fillId="0" borderId="12" xfId="33" applyFont="1" applyBorder="1" applyAlignment="1">
      <alignment horizontal="center"/>
    </xf>
    <xf numFmtId="2" fontId="1" fillId="0" borderId="12" xfId="33" applyNumberFormat="1" applyFont="1" applyBorder="1" applyAlignment="1">
      <alignment horizontal="right"/>
    </xf>
    <xf numFmtId="0" fontId="1" fillId="0" borderId="12" xfId="33" applyFont="1" applyBorder="1" applyAlignment="1">
      <alignment horizontal="left" vertical="center" wrapText="1"/>
    </xf>
    <xf numFmtId="0" fontId="1" fillId="0" borderId="12" xfId="33" applyFont="1" applyBorder="1" applyAlignment="1">
      <alignment horizontal="left" vertical="top"/>
    </xf>
    <xf numFmtId="0" fontId="1" fillId="5" borderId="12" xfId="33" applyFont="1" applyFill="1" applyBorder="1" applyAlignment="1">
      <alignment horizontal="center"/>
    </xf>
    <xf numFmtId="0" fontId="1" fillId="0" borderId="12" xfId="33" applyFont="1" applyBorder="1" applyAlignment="1">
      <alignment vertical="top"/>
    </xf>
    <xf numFmtId="0" fontId="1" fillId="0" borderId="13" xfId="33" applyFont="1" applyBorder="1" applyAlignment="1">
      <alignment horizontal="right" vertical="top"/>
    </xf>
    <xf numFmtId="0" fontId="1" fillId="0" borderId="21" xfId="33" applyFont="1" applyBorder="1" applyAlignment="1">
      <alignment horizontal="left" vertical="top" wrapText="1"/>
    </xf>
    <xf numFmtId="0" fontId="1" fillId="0" borderId="22" xfId="33" applyFont="1" applyBorder="1" applyAlignment="1">
      <alignment horizontal="center"/>
    </xf>
    <xf numFmtId="0" fontId="1" fillId="0" borderId="23" xfId="33" applyFont="1" applyBorder="1" applyAlignment="1">
      <alignment horizontal="center"/>
    </xf>
    <xf numFmtId="4" fontId="1" fillId="0" borderId="22" xfId="33" applyNumberFormat="1" applyFont="1" applyBorder="1" applyAlignment="1">
      <alignment horizontal="right"/>
    </xf>
    <xf numFmtId="4" fontId="1" fillId="0" borderId="24" xfId="33" applyNumberFormat="1" applyFont="1" applyBorder="1" applyAlignment="1">
      <alignment horizontal="right"/>
    </xf>
    <xf numFmtId="0" fontId="1" fillId="0" borderId="25" xfId="33" applyFont="1" applyBorder="1" applyAlignment="1">
      <alignment horizontal="right" vertical="top"/>
    </xf>
    <xf numFmtId="0" fontId="1" fillId="0" borderId="26" xfId="33" applyFont="1" applyBorder="1" applyAlignment="1">
      <alignment horizontal="left" vertical="top" wrapText="1" indent="3"/>
    </xf>
    <xf numFmtId="0" fontId="1" fillId="0" borderId="27" xfId="33" applyFont="1" applyBorder="1" applyAlignment="1">
      <alignment horizontal="center"/>
    </xf>
    <xf numFmtId="0" fontId="1" fillId="0" borderId="28" xfId="33" applyFont="1" applyBorder="1" applyAlignment="1">
      <alignment horizontal="center"/>
    </xf>
    <xf numFmtId="4" fontId="1" fillId="0" borderId="27" xfId="33" applyNumberFormat="1" applyFont="1" applyBorder="1" applyAlignment="1">
      <alignment horizontal="right"/>
    </xf>
    <xf numFmtId="4" fontId="1" fillId="0" borderId="29" xfId="33" applyNumberFormat="1" applyFont="1" applyBorder="1" applyAlignment="1">
      <alignment horizontal="right"/>
    </xf>
    <xf numFmtId="0" fontId="1" fillId="0" borderId="20" xfId="33" applyFont="1" applyBorder="1" applyAlignment="1">
      <alignment horizontal="right" vertical="top"/>
    </xf>
    <xf numFmtId="0" fontId="1" fillId="0" borderId="30" xfId="33" applyFont="1" applyBorder="1" applyAlignment="1">
      <alignment horizontal="left" vertical="top" wrapText="1" indent="3"/>
    </xf>
    <xf numFmtId="0" fontId="1" fillId="0" borderId="31" xfId="33" applyFont="1" applyBorder="1" applyAlignment="1">
      <alignment horizontal="center"/>
    </xf>
    <xf numFmtId="0" fontId="1" fillId="0" borderId="32" xfId="33" applyFont="1" applyBorder="1" applyAlignment="1">
      <alignment horizontal="center"/>
    </xf>
    <xf numFmtId="4" fontId="1" fillId="0" borderId="31" xfId="33" applyNumberFormat="1" applyFont="1" applyBorder="1" applyAlignment="1">
      <alignment horizontal="right"/>
    </xf>
    <xf numFmtId="4" fontId="1" fillId="0" borderId="33" xfId="33" applyNumberFormat="1" applyFont="1" applyBorder="1" applyAlignment="1">
      <alignment horizontal="right"/>
    </xf>
    <xf numFmtId="0" fontId="1" fillId="0" borderId="34" xfId="33" applyFont="1" applyBorder="1" applyAlignment="1">
      <alignment horizontal="left" vertical="top" wrapText="1"/>
    </xf>
    <xf numFmtId="0" fontId="1" fillId="0" borderId="34" xfId="33" applyFont="1" applyBorder="1" applyAlignment="1">
      <alignment horizontal="center"/>
    </xf>
    <xf numFmtId="0" fontId="1" fillId="0" borderId="20" xfId="33" applyFont="1" applyBorder="1" applyAlignment="1">
      <alignment vertical="top"/>
    </xf>
    <xf numFmtId="0" fontId="1" fillId="0" borderId="35" xfId="33" applyFont="1" applyBorder="1" applyAlignment="1">
      <alignment horizontal="left" vertical="top" wrapText="1" indent="3"/>
    </xf>
    <xf numFmtId="0" fontId="1" fillId="0" borderId="35" xfId="33" applyFont="1" applyBorder="1" applyAlignment="1">
      <alignment horizontal="center"/>
    </xf>
    <xf numFmtId="0" fontId="1" fillId="0" borderId="25" xfId="33" applyFont="1" applyBorder="1" applyAlignment="1">
      <alignment horizontal="left" vertical="top" wrapText="1"/>
    </xf>
    <xf numFmtId="0" fontId="1" fillId="0" borderId="25" xfId="33" applyFont="1" applyBorder="1" applyAlignment="1">
      <alignment horizontal="center"/>
    </xf>
    <xf numFmtId="4" fontId="1" fillId="0" borderId="25" xfId="33" applyNumberFormat="1" applyFont="1" applyBorder="1" applyAlignment="1">
      <alignment horizontal="right"/>
    </xf>
    <xf numFmtId="0" fontId="1" fillId="0" borderId="25" xfId="33" applyFont="1" applyBorder="1" applyAlignment="1">
      <alignment horizontal="right" vertical="top"/>
    </xf>
    <xf numFmtId="0" fontId="1" fillId="0" borderId="25" xfId="33" applyFont="1" applyBorder="1" applyAlignment="1">
      <alignment horizontal="left" vertical="top" wrapText="1" indent="3"/>
    </xf>
    <xf numFmtId="0" fontId="1" fillId="0" borderId="25" xfId="33" applyFont="1" applyBorder="1" applyAlignment="1">
      <alignment vertical="top" wrapText="1"/>
    </xf>
    <xf numFmtId="0" fontId="1" fillId="0" borderId="20" xfId="33" applyFont="1" applyBorder="1" applyAlignment="1">
      <alignment horizontal="right" vertical="top"/>
    </xf>
    <xf numFmtId="0" fontId="1" fillId="0" borderId="20" xfId="33" applyFont="1" applyBorder="1" applyAlignment="1">
      <alignment horizontal="left" vertical="top" wrapText="1" indent="3"/>
    </xf>
    <xf numFmtId="0" fontId="1" fillId="0" borderId="20" xfId="33" applyFont="1" applyBorder="1" applyAlignment="1">
      <alignment horizontal="center"/>
    </xf>
    <xf numFmtId="0" fontId="1" fillId="0" borderId="13" xfId="33" applyFont="1" applyBorder="1" applyAlignment="1">
      <alignment horizontal="left" wrapText="1"/>
    </xf>
    <xf numFmtId="0" fontId="53" fillId="0" borderId="20" xfId="33" applyFont="1" applyBorder="1" applyAlignment="1">
      <alignment horizontal="left" vertical="top"/>
    </xf>
    <xf numFmtId="0" fontId="53" fillId="0" borderId="20" xfId="33" applyFont="1" applyBorder="1" applyAlignment="1">
      <alignment horizontal="center"/>
    </xf>
    <xf numFmtId="4" fontId="50" fillId="0" borderId="20" xfId="33" applyNumberFormat="1" applyFont="1" applyBorder="1" applyAlignment="1">
      <alignment horizontal="right"/>
    </xf>
    <xf numFmtId="0" fontId="53" fillId="0" borderId="0" xfId="33" applyFont="1" applyAlignment="1">
      <alignment horizontal="left" vertical="top"/>
    </xf>
    <xf numFmtId="49" fontId="1" fillId="0" borderId="11" xfId="33" applyNumberFormat="1" applyFont="1" applyBorder="1" applyAlignment="1">
      <alignment vertical="top" wrapText="1"/>
    </xf>
    <xf numFmtId="0" fontId="53" fillId="0" borderId="0" xfId="33" applyFont="1" applyAlignment="1">
      <alignment horizontal="center"/>
    </xf>
    <xf numFmtId="49" fontId="1" fillId="0" borderId="0" xfId="33" applyNumberFormat="1" applyFont="1" applyAlignment="1">
      <alignment vertical="top"/>
    </xf>
    <xf numFmtId="0" fontId="50" fillId="0" borderId="0" xfId="33" applyFont="1" applyAlignment="1">
      <alignment horizontal="center"/>
    </xf>
    <xf numFmtId="2" fontId="1" fillId="0" borderId="13" xfId="33" applyNumberFormat="1" applyFont="1" applyBorder="1" applyAlignment="1">
      <alignment horizontal="right" wrapText="1"/>
    </xf>
    <xf numFmtId="2" fontId="1" fillId="0" borderId="12" xfId="33" applyNumberFormat="1" applyFont="1" applyBorder="1" applyAlignment="1">
      <alignment horizontal="right" wrapText="1"/>
    </xf>
    <xf numFmtId="2" fontId="1" fillId="0" borderId="0" xfId="33" applyNumberFormat="1" applyFont="1" applyAlignment="1">
      <alignment horizontal="right" wrapText="1"/>
    </xf>
    <xf numFmtId="0" fontId="1" fillId="0" borderId="12" xfId="33" applyFont="1" applyBorder="1" applyAlignment="1">
      <alignment horizontal="center" vertical="top" wrapText="1"/>
    </xf>
    <xf numFmtId="49" fontId="1" fillId="0" borderId="12" xfId="33" applyNumberFormat="1" applyFont="1" applyBorder="1" applyAlignment="1">
      <alignment horizontal="left" vertical="top" wrapText="1" indent="3"/>
    </xf>
    <xf numFmtId="49" fontId="1" fillId="0" borderId="13" xfId="33" applyNumberFormat="1" applyFont="1" applyBorder="1" applyAlignment="1">
      <alignment horizontal="left" vertical="top" wrapText="1"/>
    </xf>
    <xf numFmtId="0" fontId="1" fillId="0" borderId="18" xfId="33" applyFont="1" applyBorder="1" applyAlignment="1">
      <alignment vertical="top" wrapText="1"/>
    </xf>
    <xf numFmtId="2" fontId="1" fillId="0" borderId="18" xfId="33" applyNumberFormat="1" applyFont="1" applyBorder="1" applyAlignment="1">
      <alignment horizontal="right" vertical="center" wrapText="1"/>
    </xf>
    <xf numFmtId="4" fontId="1" fillId="0" borderId="19" xfId="33" applyNumberFormat="1" applyFont="1" applyBorder="1" applyAlignment="1">
      <alignment horizontal="right" vertical="center"/>
    </xf>
    <xf numFmtId="49" fontId="53" fillId="0" borderId="25" xfId="33" applyNumberFormat="1" applyFont="1" applyBorder="1" applyAlignment="1">
      <alignment vertical="top" wrapText="1"/>
    </xf>
    <xf numFmtId="0" fontId="1" fillId="0" borderId="25" xfId="33" applyFont="1" applyBorder="1" applyAlignment="1">
      <alignment horizontal="center" wrapText="1"/>
    </xf>
    <xf numFmtId="2" fontId="1" fillId="0" borderId="25" xfId="33" applyNumberFormat="1" applyFont="1" applyBorder="1" applyAlignment="1">
      <alignment horizontal="right" wrapText="1"/>
    </xf>
    <xf numFmtId="0" fontId="1" fillId="0" borderId="20" xfId="33" applyFont="1" applyBorder="1" applyAlignment="1">
      <alignment vertical="top" wrapText="1"/>
    </xf>
    <xf numFmtId="4" fontId="1" fillId="0" borderId="20" xfId="33" applyNumberFormat="1" applyFont="1" applyBorder="1" applyAlignment="1">
      <alignment horizontal="right" wrapText="1"/>
    </xf>
    <xf numFmtId="49" fontId="53" fillId="0" borderId="0" xfId="33" applyNumberFormat="1" applyFont="1" applyAlignment="1">
      <alignment vertical="top" wrapText="1"/>
    </xf>
    <xf numFmtId="49" fontId="50" fillId="0" borderId="0" xfId="33" applyNumberFormat="1" applyFont="1" applyAlignment="1">
      <alignment vertical="top"/>
    </xf>
    <xf numFmtId="0" fontId="1" fillId="0" borderId="14" xfId="33" applyFont="1" applyBorder="1" applyAlignment="1">
      <alignment horizontal="center" wrapText="1"/>
    </xf>
    <xf numFmtId="4" fontId="1" fillId="0" borderId="36" xfId="33" applyNumberFormat="1" applyFont="1" applyBorder="1" applyAlignment="1">
      <alignment horizontal="right"/>
    </xf>
    <xf numFmtId="0" fontId="1" fillId="0" borderId="13" xfId="33" applyFont="1" applyBorder="1" applyAlignment="1">
      <alignment wrapText="1"/>
    </xf>
    <xf numFmtId="4" fontId="1" fillId="0" borderId="12" xfId="33" applyNumberFormat="1" applyFont="1" applyBorder="1" applyAlignment="1">
      <alignment horizontal="right" wrapText="1"/>
    </xf>
    <xf numFmtId="0" fontId="1" fillId="0" borderId="18" xfId="33" applyFont="1" applyBorder="1" applyAlignment="1">
      <alignment horizontal="center" vertical="top" wrapText="1"/>
    </xf>
    <xf numFmtId="49" fontId="1" fillId="0" borderId="18" xfId="33" applyNumberFormat="1" applyFont="1" applyBorder="1" applyAlignment="1">
      <alignment horizontal="left" vertical="top" wrapText="1" indent="3"/>
    </xf>
    <xf numFmtId="4" fontId="1" fillId="0" borderId="18" xfId="33" applyNumberFormat="1" applyFont="1" applyBorder="1" applyAlignment="1">
      <alignment horizontal="right" vertical="center" wrapText="1"/>
    </xf>
    <xf numFmtId="4" fontId="1" fillId="0" borderId="18" xfId="33" applyNumberFormat="1" applyFont="1" applyBorder="1" applyAlignment="1">
      <alignment horizontal="right" vertical="center"/>
    </xf>
    <xf numFmtId="0" fontId="53" fillId="0" borderId="37" xfId="33" applyFont="1" applyBorder="1" applyAlignment="1">
      <alignment vertical="top" wrapText="1"/>
    </xf>
    <xf numFmtId="49" fontId="53" fillId="0" borderId="37" xfId="33" applyNumberFormat="1" applyFont="1" applyBorder="1" applyAlignment="1">
      <alignment vertical="top" wrapText="1"/>
    </xf>
    <xf numFmtId="0" fontId="1" fillId="0" borderId="38" xfId="33" applyFont="1" applyBorder="1" applyAlignment="1">
      <alignment horizontal="center" wrapText="1"/>
    </xf>
    <xf numFmtId="4" fontId="1" fillId="0" borderId="38" xfId="33" applyNumberFormat="1" applyFont="1" applyBorder="1" applyAlignment="1">
      <alignment horizontal="right" wrapText="1"/>
    </xf>
    <xf numFmtId="4" fontId="1" fillId="0" borderId="38" xfId="33" applyNumberFormat="1" applyFont="1" applyBorder="1" applyAlignment="1">
      <alignment horizontal="right"/>
    </xf>
    <xf numFmtId="0" fontId="53" fillId="0" borderId="38" xfId="33" applyFont="1" applyBorder="1" applyAlignment="1">
      <alignment vertical="top" wrapText="1"/>
    </xf>
    <xf numFmtId="49" fontId="53" fillId="0" borderId="38" xfId="33" applyNumberFormat="1" applyFont="1" applyBorder="1" applyAlignment="1">
      <alignment vertical="top" wrapText="1"/>
    </xf>
    <xf numFmtId="0" fontId="53" fillId="0" borderId="39" xfId="33" applyFont="1" applyBorder="1" applyAlignment="1">
      <alignment horizontal="center" wrapText="1"/>
    </xf>
    <xf numFmtId="4" fontId="1" fillId="0" borderId="39" xfId="33" applyNumberFormat="1" applyFont="1" applyBorder="1" applyAlignment="1">
      <alignment horizontal="right" wrapText="1"/>
    </xf>
    <xf numFmtId="4" fontId="50" fillId="0" borderId="39" xfId="33" applyNumberFormat="1" applyFont="1" applyBorder="1" applyAlignment="1">
      <alignment horizontal="right"/>
    </xf>
    <xf numFmtId="49" fontId="1" fillId="0" borderId="20" xfId="33" applyNumberFormat="1" applyFont="1" applyBorder="1" applyAlignment="1">
      <alignment vertical="top" wrapText="1"/>
    </xf>
    <xf numFmtId="4" fontId="50" fillId="0" borderId="0" xfId="33" applyNumberFormat="1" applyFont="1" applyAlignment="1">
      <alignment horizontal="right"/>
    </xf>
    <xf numFmtId="0" fontId="1" fillId="0" borderId="0" xfId="33" applyFont="1" applyAlignment="1">
      <alignment horizontal="left" vertical="top"/>
    </xf>
    <xf numFmtId="0" fontId="1" fillId="0" borderId="0" xfId="33" applyFont="1" applyAlignment="1">
      <alignment vertical="top"/>
    </xf>
    <xf numFmtId="0" fontId="1" fillId="0" borderId="13" xfId="33" applyFont="1" applyBorder="1" applyAlignment="1">
      <alignment horizontal="left" vertical="top"/>
    </xf>
    <xf numFmtId="2" fontId="1" fillId="0" borderId="20" xfId="33" applyNumberFormat="1" applyFont="1" applyBorder="1" applyAlignment="1">
      <alignment horizontal="right"/>
    </xf>
    <xf numFmtId="2" fontId="1" fillId="0" borderId="13" xfId="33" applyNumberFormat="1" applyFont="1" applyBorder="1" applyAlignment="1">
      <alignment horizontal="right" vertical="center"/>
    </xf>
    <xf numFmtId="4" fontId="1" fillId="0" borderId="13" xfId="33" applyNumberFormat="1" applyFont="1" applyBorder="1" applyAlignment="1">
      <alignment horizontal="right" vertical="center"/>
    </xf>
    <xf numFmtId="2" fontId="1" fillId="0" borderId="12" xfId="33" applyNumberFormat="1" applyFont="1" applyBorder="1" applyAlignment="1">
      <alignment horizontal="right" vertical="center"/>
    </xf>
    <xf numFmtId="4" fontId="1" fillId="0" borderId="12" xfId="33" applyNumberFormat="1" applyFont="1" applyBorder="1" applyAlignment="1">
      <alignment horizontal="right" vertical="center"/>
    </xf>
    <xf numFmtId="0" fontId="1" fillId="0" borderId="25" xfId="33" applyFont="1" applyBorder="1" applyAlignment="1">
      <alignment horizontal="left" vertical="top"/>
    </xf>
    <xf numFmtId="49" fontId="1" fillId="0" borderId="25" xfId="33" applyNumberFormat="1" applyFont="1" applyBorder="1" applyAlignment="1">
      <alignment vertical="top" wrapText="1"/>
    </xf>
    <xf numFmtId="2" fontId="1" fillId="0" borderId="25" xfId="33" applyNumberFormat="1" applyFont="1" applyBorder="1" applyAlignment="1">
      <alignment horizontal="right"/>
    </xf>
    <xf numFmtId="0" fontId="1" fillId="0" borderId="40" xfId="33" applyFont="1" applyBorder="1" applyAlignment="1">
      <alignment vertical="top" wrapText="1"/>
    </xf>
    <xf numFmtId="49" fontId="1" fillId="0" borderId="40" xfId="33" applyNumberFormat="1" applyFont="1" applyBorder="1" applyAlignment="1">
      <alignment vertical="top" wrapText="1"/>
    </xf>
    <xf numFmtId="0" fontId="1" fillId="0" borderId="40" xfId="33" applyFont="1" applyBorder="1" applyAlignment="1">
      <alignment horizontal="center" wrapText="1"/>
    </xf>
    <xf numFmtId="4" fontId="1" fillId="0" borderId="40" xfId="33" applyNumberFormat="1" applyFont="1" applyBorder="1" applyAlignment="1">
      <alignment horizontal="right"/>
    </xf>
    <xf numFmtId="4" fontId="50" fillId="0" borderId="40" xfId="33" applyNumberFormat="1" applyFont="1" applyBorder="1" applyAlignment="1">
      <alignment horizontal="right"/>
    </xf>
    <xf numFmtId="0" fontId="1" fillId="0" borderId="11" xfId="33" applyFont="1" applyBorder="1" applyAlignment="1">
      <alignment vertical="top" wrapText="1"/>
    </xf>
    <xf numFmtId="0" fontId="1" fillId="0" borderId="11" xfId="33" applyFont="1" applyBorder="1" applyAlignment="1">
      <alignment horizontal="center" wrapText="1"/>
    </xf>
    <xf numFmtId="4" fontId="1" fillId="0" borderId="11" xfId="33" applyNumberFormat="1" applyFont="1" applyBorder="1" applyAlignment="1">
      <alignment horizontal="right"/>
    </xf>
    <xf numFmtId="0" fontId="50" fillId="0" borderId="0" xfId="33" applyFont="1" applyAlignment="1">
      <alignment horizontal="center" vertical="center" wrapText="1"/>
    </xf>
    <xf numFmtId="0" fontId="50" fillId="0" borderId="0" xfId="33" applyFont="1" applyAlignment="1">
      <alignment vertical="top" wrapText="1"/>
    </xf>
    <xf numFmtId="0" fontId="50" fillId="0" borderId="0" xfId="33" applyFont="1" applyAlignment="1">
      <alignment horizontal="center" wrapText="1"/>
    </xf>
    <xf numFmtId="4" fontId="53" fillId="0" borderId="0" xfId="33" applyNumberFormat="1" applyFont="1" applyAlignment="1">
      <alignment horizontal="right" wrapText="1"/>
    </xf>
    <xf numFmtId="4" fontId="53" fillId="0" borderId="12" xfId="33" applyNumberFormat="1" applyFont="1" applyBorder="1" applyAlignment="1">
      <alignment horizontal="right" wrapText="1"/>
    </xf>
    <xf numFmtId="4" fontId="50" fillId="0" borderId="12" xfId="76" applyNumberFormat="1" applyFont="1" applyFill="1" applyBorder="1" applyAlignment="1">
      <alignment horizontal="right" wrapText="1"/>
    </xf>
    <xf numFmtId="0" fontId="50" fillId="0" borderId="20" xfId="33" applyFont="1" applyBorder="1" applyAlignment="1">
      <alignment vertical="top" wrapText="1"/>
    </xf>
    <xf numFmtId="0" fontId="55" fillId="0" borderId="20" xfId="33" applyFont="1" applyBorder="1" applyAlignment="1">
      <alignment horizontal="right" vertical="top" wrapText="1"/>
    </xf>
    <xf numFmtId="0" fontId="50" fillId="0" borderId="20" xfId="33" applyFont="1" applyBorder="1" applyAlignment="1">
      <alignment horizontal="center" wrapText="1"/>
    </xf>
    <xf numFmtId="170" fontId="50" fillId="0" borderId="20" xfId="76" applyNumberFormat="1" applyFont="1" applyFill="1" applyBorder="1" applyAlignment="1">
      <alignment horizontal="right" wrapText="1"/>
    </xf>
    <xf numFmtId="40" fontId="51" fillId="0" borderId="0" xfId="76" applyFont="1"/>
    <xf numFmtId="40" fontId="56" fillId="0" borderId="0" xfId="76" applyFont="1"/>
    <xf numFmtId="0" fontId="56" fillId="0" borderId="0" xfId="33" applyFont="1"/>
    <xf numFmtId="49" fontId="26" fillId="0" borderId="0" xfId="4" applyNumberFormat="1" applyFont="1" applyBorder="1" applyAlignment="1" applyProtection="1">
      <alignment horizontal="center" vertical="top" readingOrder="1"/>
      <protection locked="0"/>
    </xf>
    <xf numFmtId="0" fontId="26" fillId="0" borderId="0" xfId="4" applyFont="1" applyBorder="1" applyAlignment="1">
      <alignment horizontal="justify" vertical="justify" wrapText="1" readingOrder="1"/>
    </xf>
    <xf numFmtId="0" fontId="25" fillId="0" borderId="0" xfId="0" applyFont="1" applyBorder="1" applyAlignment="1">
      <alignment horizontal="center"/>
    </xf>
    <xf numFmtId="2" fontId="25" fillId="0" borderId="0" xfId="0" applyNumberFormat="1" applyFont="1" applyBorder="1" applyAlignment="1">
      <alignment horizontal="center"/>
    </xf>
    <xf numFmtId="168" fontId="25" fillId="0" borderId="0" xfId="3" applyNumberFormat="1" applyFont="1" applyBorder="1" applyAlignment="1">
      <alignment horizontal="right"/>
    </xf>
  </cellXfs>
  <cellStyles count="77">
    <cellStyle name="A4 Small 210 x 297 mm" xfId="19" xr:uid="{00000000-0005-0000-0000-000000000000}"/>
    <cellStyle name="Comma 2" xfId="17" xr:uid="{00000000-0005-0000-0000-000001000000}"/>
    <cellStyle name="Comma 2 2" xfId="65" xr:uid="{58FED8DC-1D2D-4662-B43C-2A365B63A6B0}"/>
    <cellStyle name="Currency 2" xfId="44" xr:uid="{8E23ED35-14F0-4AF1-9989-516A052D0AF2}"/>
    <cellStyle name="Currency 2 2" xfId="46" xr:uid="{3E48554F-7222-4CB1-8E4D-106F9B808111}"/>
    <cellStyle name="Currency 2 2 2" xfId="74" xr:uid="{7CA1B98E-7CE4-44EC-AF1E-A80F260854FA}"/>
    <cellStyle name="Currency 2 3" xfId="73" xr:uid="{E9184CCF-A57F-4447-8B89-6A460A76929D}"/>
    <cellStyle name="Normal 10" xfId="1" xr:uid="{00000000-0005-0000-0000-000003000000}"/>
    <cellStyle name="Normal 10 2" xfId="63" xr:uid="{38BEF0A8-7EE1-4AAD-94BC-C3F64CFF5B11}"/>
    <cellStyle name="Normal 2" xfId="12" xr:uid="{00000000-0005-0000-0000-000004000000}"/>
    <cellStyle name="Normal 2 2" xfId="48" xr:uid="{E97530A3-C291-4DD8-9949-2EBC660ECC86}"/>
    <cellStyle name="Normal 2 3" xfId="49" xr:uid="{95F02FC6-1D00-45B4-995B-F8E189B96FCE}"/>
    <cellStyle name="Normal 2 3 2" xfId="50" xr:uid="{0942710B-3B12-4A22-99D0-FBAE758D0F7C}"/>
    <cellStyle name="Normal 3" xfId="28" xr:uid="{A02ECD92-FD21-4C1A-A52E-595506711AFD}"/>
    <cellStyle name="Normal 3 2" xfId="2" xr:uid="{00000000-0005-0000-0000-000005000000}"/>
    <cellStyle name="Normal 3 2 2" xfId="64" xr:uid="{D6D792FF-5D8E-478B-8BCB-A3C3F54AA231}"/>
    <cellStyle name="Normal 3 3" xfId="51" xr:uid="{9ACC5620-5356-4F00-8BC3-80B30B50A3D2}"/>
    <cellStyle name="Normal 4" xfId="18" xr:uid="{00000000-0005-0000-0000-000006000000}"/>
    <cellStyle name="Normal 5" xfId="32" xr:uid="{400D4602-C549-4B00-9E66-D6A1ACD65552}"/>
    <cellStyle name="Normal 5 2" xfId="3" xr:uid="{00000000-0005-0000-0000-000007000000}"/>
    <cellStyle name="Normal_analiza ponude" xfId="52" xr:uid="{8FE8AF25-9702-44AC-B454-3FA2EA3D786C}"/>
    <cellStyle name="Normal_Sheet1" xfId="45" xr:uid="{1E5851F0-45BD-4522-999C-2017AB553005}"/>
    <cellStyle name="Normalno" xfId="0" builtinId="0"/>
    <cellStyle name="Normalno 10" xfId="47" xr:uid="{4048DD03-70CE-4472-BC8A-273073BF98CB}"/>
    <cellStyle name="Normalno 11" xfId="62" xr:uid="{3F1F01CE-93D8-400C-880F-280F27366A79}"/>
    <cellStyle name="Normalno 2" xfId="4" xr:uid="{00000000-0005-0000-0000-000008000000}"/>
    <cellStyle name="Normalno 2 2" xfId="20" xr:uid="{AB1D2DD8-4FDF-4C08-92AE-8605E7596767}"/>
    <cellStyle name="Normalno 2 2 2" xfId="26" xr:uid="{A280C267-6C05-4CF6-B7C8-024BC899AB80}"/>
    <cellStyle name="Normalno 2 2 2 2" xfId="54" xr:uid="{552C2251-9329-4797-9D21-2316ADBFA86D}"/>
    <cellStyle name="Normalno 2 3" xfId="25" xr:uid="{F654172D-CF87-4C91-B848-821321FF11F6}"/>
    <cellStyle name="Normalno 2 3 2" xfId="55" xr:uid="{50F5DF4A-807C-4ED6-B035-BA5759320D5E}"/>
    <cellStyle name="Normalno 2 4" xfId="29" xr:uid="{06058879-DE7D-4C61-B459-1EE96B468A8C}"/>
    <cellStyle name="Normalno 2 5" xfId="33" xr:uid="{8AB755BC-C8CE-4752-BC8E-0D952F171D7D}"/>
    <cellStyle name="Normalno 2 6" xfId="35" xr:uid="{392413A6-C0BA-496A-AA77-C37211E360CD}"/>
    <cellStyle name="Normalno 2 7" xfId="53" xr:uid="{38A49B27-E688-4290-98C0-60F6C3509967}"/>
    <cellStyle name="Normalno 3" xfId="16" xr:uid="{00000000-0005-0000-0000-000009000000}"/>
    <cellStyle name="Normalno 3 2" xfId="5" xr:uid="{00000000-0005-0000-0000-00000A000000}"/>
    <cellStyle name="Normalno 3 2 2" xfId="27" xr:uid="{E7D19A67-827A-40EE-8127-AF282F3D5B61}"/>
    <cellStyle name="Normalno 3 2 3" xfId="56" xr:uid="{803A25DC-3613-4AA3-B9DD-F8B9DF85351B}"/>
    <cellStyle name="Normalno 3 3" xfId="22" xr:uid="{874BFAB0-4EEF-4BDA-B12E-1CFCC9996D44}"/>
    <cellStyle name="Normalno 3 3 2" xfId="57" xr:uid="{7681C048-2D1E-4AAA-B474-DFCF533708CA}"/>
    <cellStyle name="Normalno 3 4" xfId="58" xr:uid="{E3695482-6657-4F18-BC4F-84AC0CE64C6E}"/>
    <cellStyle name="Normalno 4" xfId="6" xr:uid="{00000000-0005-0000-0000-00000B000000}"/>
    <cellStyle name="Normalno 4 2" xfId="7" xr:uid="{00000000-0005-0000-0000-00000C000000}"/>
    <cellStyle name="Normalno 4 3" xfId="59" xr:uid="{B3B11EDD-A89F-41F9-AE6F-DF8C69DC2B49}"/>
    <cellStyle name="Normalno 5" xfId="8" xr:uid="{00000000-0005-0000-0000-00000D000000}"/>
    <cellStyle name="Normalno 5 2" xfId="31" xr:uid="{3B80BB78-0098-4783-86A2-C7274A508E0A}"/>
    <cellStyle name="Normalno 6" xfId="34" xr:uid="{8A987356-2AAD-4C8B-B3F4-1DA84602275B}"/>
    <cellStyle name="Normalno 7" xfId="36" xr:uid="{833DC2DB-3DB7-41C5-AD8A-330B8B9FB601}"/>
    <cellStyle name="Normalno 8" xfId="37" xr:uid="{130EE92F-435A-43D0-A923-4F7D8CAF9E38}"/>
    <cellStyle name="Normalno 8 2" xfId="69" xr:uid="{2B29CBB4-1256-42AD-89D0-BE1E342821F6}"/>
    <cellStyle name="Normalno 9" xfId="42" xr:uid="{1DEA67BD-C567-4165-906E-AB062A3AFDCF}"/>
    <cellStyle name="Obično 2" xfId="14" xr:uid="{00000000-0005-0000-0000-00000E000000}"/>
    <cellStyle name="Obično 2 2" xfId="15" xr:uid="{00000000-0005-0000-0000-00000F000000}"/>
    <cellStyle name="Obično 3" xfId="10" xr:uid="{00000000-0005-0000-0000-000010000000}"/>
    <cellStyle name="Obično 6 5" xfId="13" xr:uid="{00000000-0005-0000-0000-000011000000}"/>
    <cellStyle name="Obično 7" xfId="11" xr:uid="{00000000-0005-0000-0000-000012000000}"/>
    <cellStyle name="Obično_List1" xfId="60" xr:uid="{AE016896-D7D7-4BC8-9B36-72397E10EE56}"/>
    <cellStyle name="Tekst objašnjenja" xfId="41" builtinId="53"/>
    <cellStyle name="Tekst objašnjenja 2" xfId="9" xr:uid="{00000000-0005-0000-0000-000013000000}"/>
    <cellStyle name="Tekst objašnjenja 3" xfId="21" xr:uid="{7AB4E077-BDF0-447A-AAA0-2FE7BF181E08}"/>
    <cellStyle name="Valuta 2" xfId="24" xr:uid="{0AC70254-4BE2-4115-B9CB-F930E8A43A7E}"/>
    <cellStyle name="Valuta 2 2" xfId="30" xr:uid="{4B6EDD02-ADFD-41D2-BEC1-F0EBAB1CDB9D}"/>
    <cellStyle name="Valuta 2 2 2" xfId="40" xr:uid="{DA41AA72-6E21-4A80-B1BC-4C523B2F9628}"/>
    <cellStyle name="Valuta 2 2 2 2" xfId="72" xr:uid="{11CD26B2-9789-45A7-9A65-FDDA7355D85D}"/>
    <cellStyle name="Valuta 2 2 3" xfId="68" xr:uid="{A74F64A2-EE61-4E1D-B5E8-001477C8694E}"/>
    <cellStyle name="Valuta 2 3" xfId="39" xr:uid="{316B98E8-676A-42F0-AE71-E67F60A24368}"/>
    <cellStyle name="Valuta 2 3 2" xfId="71" xr:uid="{62887DFE-74DC-430C-947D-C8F1E2316C76}"/>
    <cellStyle name="Valuta 2 4" xfId="67" xr:uid="{CD94F428-1E0D-498C-A22A-294783CD4812}"/>
    <cellStyle name="Valuta 3" xfId="23" xr:uid="{EC2EBB95-3832-4682-936C-16715BBA5223}"/>
    <cellStyle name="Valuta 3 2" xfId="38" xr:uid="{BF7AB462-8AE2-4020-B011-6E972A36782B}"/>
    <cellStyle name="Valuta 3 2 2" xfId="70" xr:uid="{F64E21E7-9BEE-49F3-BCE4-4D99B8C5A87A}"/>
    <cellStyle name="Valuta 3 3" xfId="66" xr:uid="{A073A65C-3069-4380-85B4-B01CA27C1608}"/>
    <cellStyle name="Valuta 4" xfId="75" xr:uid="{990BDC9B-94C5-483C-8E8B-A029E4EEB4DC}"/>
    <cellStyle name="Zarez 2" xfId="43" xr:uid="{615B166A-374D-4DA3-9550-8C1FE0BD1DF3}"/>
    <cellStyle name="Zarez 2 2" xfId="61" xr:uid="{1CEB4CD4-4605-40C7-89AD-627BA26244A5}"/>
    <cellStyle name="Zarez 3" xfId="76" xr:uid="{6F1EA8A1-A541-47B5-B206-43D5122F1AB9}"/>
  </cellStyles>
  <dxfs count="0"/>
  <tableStyles count="0" defaultTableStyle="TableStyleMedium2" defaultPivotStyle="PivotStyleLight16"/>
  <colors>
    <mruColors>
      <color rgb="FFFF99FF"/>
      <color rgb="FFFFCC66"/>
      <color rgb="FFFD77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100</xdr:row>
      <xdr:rowOff>19051</xdr:rowOff>
    </xdr:from>
    <xdr:to>
      <xdr:col>2</xdr:col>
      <xdr:colOff>628650</xdr:colOff>
      <xdr:row>150</xdr:row>
      <xdr:rowOff>66675</xdr:rowOff>
    </xdr:to>
    <xdr:sp macro="" textlink="">
      <xdr:nvSpPr>
        <xdr:cNvPr id="3" name="TekstniOkvir 2">
          <a:extLst>
            <a:ext uri="{FF2B5EF4-FFF2-40B4-BE49-F238E27FC236}">
              <a16:creationId xmlns:a16="http://schemas.microsoft.com/office/drawing/2014/main" id="{3A29F7C5-243C-4ECC-A2A0-4C886FC514FC}"/>
            </a:ext>
          </a:extLst>
        </xdr:cNvPr>
        <xdr:cNvSpPr txBox="1"/>
      </xdr:nvSpPr>
      <xdr:spPr>
        <a:xfrm>
          <a:off x="28575" y="19069051"/>
          <a:ext cx="5372100" cy="957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b="0">
              <a:solidFill>
                <a:schemeClr val="dk1"/>
              </a:solidFill>
              <a:effectLst/>
              <a:latin typeface="Times New Roman" panose="02020603050405020304" pitchFamily="18" charset="0"/>
              <a:ea typeface="+mn-ea"/>
              <a:cs typeface="Times New Roman" panose="02020603050405020304" pitchFamily="18" charset="0"/>
            </a:rPr>
            <a:t>a) Materijal i oprema</a:t>
          </a:r>
          <a:endParaRPr lang="hr-HR" sz="1000">
            <a:effectLst/>
            <a:latin typeface="Times New Roman" panose="02020603050405020304" pitchFamily="18" charset="0"/>
            <a:cs typeface="Times New Roman" panose="02020603050405020304" pitchFamily="18" charset="0"/>
          </a:endParaRPr>
        </a:p>
        <a:p>
          <a:r>
            <a:rPr lang="hr-HR" sz="1000" b="0">
              <a:solidFill>
                <a:schemeClr val="dk1"/>
              </a:solidFill>
              <a:effectLst/>
              <a:latin typeface="Times New Roman" panose="02020603050405020304" pitchFamily="18" charset="0"/>
              <a:ea typeface="+mn-ea"/>
              <a:cs typeface="Times New Roman" panose="02020603050405020304" pitchFamily="18" charset="0"/>
            </a:rPr>
            <a:t>	</a:t>
          </a:r>
          <a:endParaRPr lang="hr-HR" sz="1000">
            <a:effectLst/>
            <a:latin typeface="Times New Roman" panose="02020603050405020304" pitchFamily="18" charset="0"/>
            <a:cs typeface="Times New Roman" panose="02020603050405020304" pitchFamily="18" charset="0"/>
          </a:endParaRPr>
        </a:p>
        <a:p>
          <a:r>
            <a:rPr lang="hr-HR" sz="1000" b="0">
              <a:solidFill>
                <a:schemeClr val="dk1"/>
              </a:solidFill>
              <a:effectLst/>
              <a:latin typeface="Times New Roman" panose="02020603050405020304" pitchFamily="18" charset="0"/>
              <a:ea typeface="+mn-ea"/>
              <a:cs typeface="Times New Roman" panose="02020603050405020304" pitchFamily="18" charset="0"/>
            </a:rPr>
            <a:t>Pod cijenom materijala i opreme podrazumijeva se dobavna cijena materijala i opreme koji sudjeluju u radnom procesu, kako osnovnih materijala, tako i pomoćnih. U cijenu je uključena i cijena transportnih troškova bez obzira na prijevozno sredstvo, sa svim prijenosima, utovarima i istovarima materijala i opreme, te podizanjima i spuštanjima na mjesto ugradnje, kao i uskladištenje i čuvanje na gradilištu. U cijenu je također uključeno i davanje potrebnih uzoraka (prema zahtjevu investitora ili projektanta), odgovarajuće veličine, probno postavljenih na mjestu konačne ugradnje. </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b) Rad </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U kalkulaciju treba uključiti sav rad, kako glavni, tako i pomoćni, te sav unutrašnji transport, kako horizontalni tako i vertikalni. Ujedno treba uključiti i rad oko zaštite gotovih konstrukcija i opreme</a:t>
          </a:r>
          <a:r>
            <a:rPr lang="hr-HR" sz="1000" b="0" baseline="0">
              <a:solidFill>
                <a:schemeClr val="dk1"/>
              </a:solidFill>
              <a:effectLst/>
              <a:latin typeface="Times New Roman" panose="02020603050405020304" pitchFamily="18" charset="0"/>
              <a:ea typeface="+mn-ea"/>
              <a:cs typeface="Times New Roman" panose="02020603050405020304" pitchFamily="18" charset="0"/>
            </a:rPr>
            <a:t> </a:t>
          </a:r>
          <a:r>
            <a:rPr lang="hr-HR" sz="1000" b="0">
              <a:solidFill>
                <a:schemeClr val="dk1"/>
              </a:solidFill>
              <a:effectLst/>
              <a:latin typeface="Times New Roman" panose="02020603050405020304" pitchFamily="18" charset="0"/>
              <a:ea typeface="+mn-ea"/>
              <a:cs typeface="Times New Roman" panose="02020603050405020304" pitchFamily="18" charset="0"/>
            </a:rPr>
            <a:t>od štetnog atmosferskog utjecaja vlage, vrućine, hladnoće i sl. Sva potrebna čišćenja nakon završetka pojedinog rada, kod svih radova treba uključiti u jedinične cijene stavki, tj. neće se posebno plaćati, izuzev završnog čišćenja građevine.</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c) Izmjere </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Ukoliko nije u pojedinoj stavci dan način rada, izvođač se u svemu treba pridržavati propisa HRN-a za pojedinu vrstu rada, prosječnih normi u građevinarstvu i uputa proizvođača materijala koji se upotrebljava ili ugrađuje. </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d) Zimski i ljetni rad </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Ukoliko je u ugovoreni termin izvršenja radova uključen i zimski, odnosno ljetni period, to se neće izvođaču priznati nikakve naknade za rad pri niskoj, odnosno visokoj temperaturi, te zaštita konstrukcija i opreme od smrzavanja, vrućine i atmosferskih nepogoda: sve to mora biti uključeno u jediničnu cijenu. Za vrijeme ljetnih, odnosno zimskih razdoblja izvođač ima obvezu štititi</a:t>
          </a:r>
          <a:r>
            <a:rPr lang="hr-HR" sz="1000" b="0" baseline="0">
              <a:solidFill>
                <a:schemeClr val="dk1"/>
              </a:solidFill>
              <a:effectLst/>
              <a:latin typeface="Times New Roman" panose="02020603050405020304" pitchFamily="18" charset="0"/>
              <a:ea typeface="+mn-ea"/>
              <a:cs typeface="Times New Roman" panose="02020603050405020304" pitchFamily="18" charset="0"/>
            </a:rPr>
            <a:t> opremu i konstrukcije od nepovoljnih atmosferskih utjecaja.</a:t>
          </a: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e) Faktori </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U jediničnu cijenu izvođač ima pravo faktorom obuhvatiti i sljedeće radove, koji se neće zasebno platiti, kao naknadni rad, i to: </a:t>
          </a: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 mjere higijenske i zaštite na radu svih radnika i osoba na gradilištu </a:t>
          </a: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 kompletnu režiju gradilišta uključujući dizalice, mehanizaciju i sl.</a:t>
          </a: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 najamne troškove za posuđenu mehanizaciju, uređaje i alate koje izvođač sam ne posjeduje, a potrebna je pri izvođenju radova, kao i troškove najma skela, platforma, pomoćnog i transportnog pribora</a:t>
          </a: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 sva ispitivanja materijala, zavarenih spojeva i ugrađenih uređaja s atestima </a:t>
          </a: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 uređenje gradilišta po završetku pojedine grupe radova, s otklanjanjem i odvozom otpadaka i šute, ostataka građevinskog materijala, inventara, pomoćnih objekata, metalnog otpada, demontirane opreme i sl. </a:t>
          </a: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 skladištenje materijala, opreme i elemenata do njihove ugradnje, uključivo i osiguranje privremene deponije. </a:t>
          </a: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Nikakvi režijski sati niti posebne naplate po navedenim radovima neće se posebno priznati, jer sve ovo treba biti uključeno u jediničnu cijenu. Prema ovom uvodu, opisu stavaka i grupi radova treba sastaviti jediničnu cijenu za svaku stavku troškovnika.</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r>
            <a:rPr lang="en-US" sz="1000" baseline="0">
              <a:solidFill>
                <a:schemeClr val="dk1"/>
              </a:solidFill>
              <a:effectLst/>
              <a:latin typeface="Times New Roman" panose="02020603050405020304" pitchFamily="18" charset="0"/>
              <a:ea typeface="+mn-ea"/>
              <a:cs typeface="Times New Roman" panose="02020603050405020304" pitchFamily="18" charset="0"/>
            </a:rPr>
            <a:t>f) Ostalo </a:t>
          </a:r>
          <a:endParaRPr lang="hr-HR" sz="1000" baseline="0">
            <a:solidFill>
              <a:schemeClr val="dk1"/>
            </a:solidFill>
            <a:effectLst/>
            <a:latin typeface="Times New Roman" panose="02020603050405020304" pitchFamily="18" charset="0"/>
            <a:ea typeface="+mn-ea"/>
            <a:cs typeface="Times New Roman" panose="02020603050405020304" pitchFamily="18" charset="0"/>
          </a:endParaRPr>
        </a:p>
        <a:p>
          <a:endParaRPr lang="hr-HR" sz="1000" baseline="0">
            <a:solidFill>
              <a:schemeClr val="dk1"/>
            </a:solidFill>
            <a:effectLst/>
            <a:latin typeface="Times New Roman" panose="02020603050405020304" pitchFamily="18" charset="0"/>
            <a:ea typeface="+mn-ea"/>
            <a:cs typeface="Times New Roman" panose="02020603050405020304" pitchFamily="18" charset="0"/>
          </a:endParaRPr>
        </a:p>
        <a:p>
          <a:r>
            <a:rPr lang="en-US" sz="1000" baseline="0">
              <a:solidFill>
                <a:schemeClr val="dk1"/>
              </a:solidFill>
              <a:effectLst/>
              <a:latin typeface="Times New Roman" panose="02020603050405020304" pitchFamily="18" charset="0"/>
              <a:ea typeface="+mn-ea"/>
              <a:cs typeface="Times New Roman" panose="02020603050405020304" pitchFamily="18" charset="0"/>
            </a:rPr>
            <a:t>U jedinične cijene stavki trebaju biti uračunati svi radovi i potrebni materijali, koji eventualno nisu posebno specificirani u samom troškovniku, a koji su (prema </a:t>
          </a:r>
          <a:r>
            <a:rPr lang="hr-HR" sz="1000" baseline="0">
              <a:solidFill>
                <a:schemeClr val="dk1"/>
              </a:solidFill>
              <a:effectLst/>
              <a:latin typeface="Times New Roman" panose="02020603050405020304" pitchFamily="18" charset="0"/>
              <a:ea typeface="+mn-ea"/>
              <a:cs typeface="Times New Roman" panose="02020603050405020304" pitchFamily="18" charset="0"/>
            </a:rPr>
            <a:t>pravilima</a:t>
          </a:r>
          <a:r>
            <a:rPr lang="en-US" sz="1000" baseline="0">
              <a:solidFill>
                <a:schemeClr val="dk1"/>
              </a:solidFill>
              <a:effectLst/>
              <a:latin typeface="Times New Roman" panose="02020603050405020304" pitchFamily="18" charset="0"/>
              <a:ea typeface="+mn-ea"/>
              <a:cs typeface="Times New Roman" panose="02020603050405020304" pitchFamily="18" charset="0"/>
            </a:rPr>
            <a:t> struke i pravilima dobrog zanata) potrebni za kvalitetan završetak rada, opisanog stavkom troškovnika.</a:t>
          </a:r>
          <a:r>
            <a:rPr lang="hr-HR" sz="1000" baseline="0">
              <a:solidFill>
                <a:schemeClr val="dk1"/>
              </a:solidFill>
              <a:effectLst/>
              <a:latin typeface="Times New Roman" panose="02020603050405020304" pitchFamily="18" charset="0"/>
              <a:ea typeface="+mn-ea"/>
              <a:cs typeface="Times New Roman" panose="02020603050405020304" pitchFamily="18" charset="0"/>
            </a:rPr>
            <a:t> </a:t>
          </a:r>
          <a:r>
            <a:rPr lang="en-US" sz="1000" baseline="0">
              <a:solidFill>
                <a:schemeClr val="dk1"/>
              </a:solidFill>
              <a:effectLst/>
              <a:latin typeface="Times New Roman" panose="02020603050405020304" pitchFamily="18" charset="0"/>
              <a:ea typeface="+mn-ea"/>
              <a:cs typeface="Times New Roman" panose="02020603050405020304" pitchFamily="18" charset="0"/>
            </a:rPr>
            <a:t>Po završetku radova, izvoditelj zajedno sa nadzornim inženjerom treba zapisnički ustanoviti kvalitetu izvedenih radova. Ukoliko se ustanovi da su radovi izvedeni nekvalitetno, izvoditelj je dužan iste ponovo izvesti u traženoj kvaliteti ili iste naručiti kod drugog izvoditelja, a sve u najkraćem dogovorenom roku i na svoj trošak. </a:t>
          </a:r>
          <a:endParaRPr lang="hr-HR" sz="1000" baseline="0">
            <a:solidFill>
              <a:schemeClr val="dk1"/>
            </a:solidFill>
            <a:effectLst/>
            <a:latin typeface="Times New Roman" panose="02020603050405020304" pitchFamily="18" charset="0"/>
            <a:ea typeface="+mn-ea"/>
            <a:cs typeface="Times New Roman" panose="02020603050405020304" pitchFamily="18" charset="0"/>
          </a:endParaRPr>
        </a:p>
        <a:p>
          <a:endParaRPr lang="hr-HR" sz="1000" baseline="0">
            <a:solidFill>
              <a:schemeClr val="dk1"/>
            </a:solidFill>
            <a:effectLst/>
            <a:latin typeface="Times New Roman" panose="02020603050405020304" pitchFamily="18" charset="0"/>
            <a:ea typeface="+mn-ea"/>
            <a:cs typeface="Times New Roman" panose="02020603050405020304" pitchFamily="18" charset="0"/>
          </a:endParaRPr>
        </a:p>
        <a:p>
          <a:r>
            <a:rPr lang="en-US" sz="1000" baseline="0">
              <a:solidFill>
                <a:schemeClr val="dk1"/>
              </a:solidFill>
              <a:effectLst/>
              <a:latin typeface="Times New Roman" panose="02020603050405020304" pitchFamily="18" charset="0"/>
              <a:ea typeface="+mn-ea"/>
              <a:cs typeface="Times New Roman" panose="02020603050405020304" pitchFamily="18" charset="0"/>
            </a:rPr>
            <a:t>Po završetku svih radova na objektu izvođač je dužan ukloniti privremene objekte, očistiti gradilište o svom trošku odgovarajućim sredstvima čišćenja, pranja i sl.</a:t>
          </a:r>
          <a:r>
            <a:rPr lang="hr-HR" sz="1000" baseline="0">
              <a:solidFill>
                <a:schemeClr val="dk1"/>
              </a:solidFill>
              <a:effectLst/>
              <a:latin typeface="Times New Roman" panose="02020603050405020304" pitchFamily="18" charset="0"/>
              <a:ea typeface="+mn-ea"/>
              <a:cs typeface="Times New Roman" panose="02020603050405020304" pitchFamily="18" charset="0"/>
            </a:rPr>
            <a:t> Cijela</a:t>
          </a:r>
          <a:r>
            <a:rPr lang="en-US" sz="1000" baseline="0">
              <a:solidFill>
                <a:schemeClr val="dk1"/>
              </a:solidFill>
              <a:effectLst/>
              <a:latin typeface="Times New Roman" panose="02020603050405020304" pitchFamily="18" charset="0"/>
              <a:ea typeface="+mn-ea"/>
              <a:cs typeface="Times New Roman" panose="02020603050405020304" pitchFamily="18" charset="0"/>
            </a:rPr>
            <a:t> predmetn</a:t>
          </a:r>
          <a:r>
            <a:rPr lang="hr-HR" sz="1000" baseline="0">
              <a:solidFill>
                <a:schemeClr val="dk1"/>
              </a:solidFill>
              <a:effectLst/>
              <a:latin typeface="Times New Roman" panose="02020603050405020304" pitchFamily="18" charset="0"/>
              <a:ea typeface="+mn-ea"/>
              <a:cs typeface="Times New Roman" panose="02020603050405020304" pitchFamily="18" charset="0"/>
            </a:rPr>
            <a:t>a</a:t>
          </a:r>
          <a:r>
            <a:rPr lang="en-US" sz="1000" baseline="0">
              <a:solidFill>
                <a:schemeClr val="dk1"/>
              </a:solidFill>
              <a:effectLst/>
              <a:latin typeface="Times New Roman" panose="02020603050405020304" pitchFamily="18" charset="0"/>
              <a:ea typeface="+mn-ea"/>
              <a:cs typeface="Times New Roman" panose="02020603050405020304" pitchFamily="18" charset="0"/>
            </a:rPr>
            <a:t> građevin</a:t>
          </a:r>
          <a:r>
            <a:rPr lang="hr-HR" sz="1000" baseline="0">
              <a:solidFill>
                <a:schemeClr val="dk1"/>
              </a:solidFill>
              <a:effectLst/>
              <a:latin typeface="Times New Roman" panose="02020603050405020304" pitchFamily="18" charset="0"/>
              <a:ea typeface="+mn-ea"/>
              <a:cs typeface="Times New Roman" panose="02020603050405020304" pitchFamily="18" charset="0"/>
            </a:rPr>
            <a:t>a od strane izvođača</a:t>
          </a:r>
          <a:r>
            <a:rPr lang="en-US" sz="1000" baseline="0">
              <a:solidFill>
                <a:schemeClr val="dk1"/>
              </a:solidFill>
              <a:effectLst/>
              <a:latin typeface="Times New Roman" panose="02020603050405020304" pitchFamily="18" charset="0"/>
              <a:ea typeface="+mn-ea"/>
              <a:cs typeface="Times New Roman" panose="02020603050405020304" pitchFamily="18" charset="0"/>
            </a:rPr>
            <a:t> sa instalacijama</a:t>
          </a:r>
          <a:r>
            <a:rPr lang="hr-HR" sz="1000" baseline="0">
              <a:solidFill>
                <a:schemeClr val="dk1"/>
              </a:solidFill>
              <a:effectLst/>
              <a:latin typeface="Times New Roman" panose="02020603050405020304" pitchFamily="18" charset="0"/>
              <a:ea typeface="+mn-ea"/>
              <a:cs typeface="Times New Roman" panose="02020603050405020304" pitchFamily="18" charset="0"/>
            </a:rPr>
            <a:t> i opremom mora se dovesti</a:t>
          </a:r>
          <a:r>
            <a:rPr lang="en-US" sz="1000" baseline="0">
              <a:solidFill>
                <a:schemeClr val="dk1"/>
              </a:solidFill>
              <a:effectLst/>
              <a:latin typeface="Times New Roman" panose="02020603050405020304" pitchFamily="18" charset="0"/>
              <a:ea typeface="+mn-ea"/>
              <a:cs typeface="Times New Roman" panose="02020603050405020304" pitchFamily="18" charset="0"/>
            </a:rPr>
            <a:t> u potpuno čisto i ispravno stanje i u tom ih stanju odražavati do predaje na korištenje.</a:t>
          </a:r>
          <a:endParaRPr lang="hr-HR" sz="1000" baseline="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endParaRPr lang="hr-HR" sz="1000" b="0">
            <a:solidFill>
              <a:schemeClr val="dk1"/>
            </a:solidFill>
            <a:effectLst/>
            <a:latin typeface="Arial Narrow" panose="020B0606020202030204" pitchFamily="34" charset="0"/>
            <a:ea typeface="+mn-ea"/>
            <a:cs typeface="Arial" panose="020B0604020202020204" pitchFamily="34" charset="0"/>
          </a:endParaRPr>
        </a:p>
      </xdr:txBody>
    </xdr:sp>
    <xdr:clientData/>
  </xdr:twoCellAnchor>
  <xdr:twoCellAnchor>
    <xdr:from>
      <xdr:col>0</xdr:col>
      <xdr:colOff>38100</xdr:colOff>
      <xdr:row>0</xdr:row>
      <xdr:rowOff>85724</xdr:rowOff>
    </xdr:from>
    <xdr:to>
      <xdr:col>2</xdr:col>
      <xdr:colOff>676275</xdr:colOff>
      <xdr:row>49</xdr:row>
      <xdr:rowOff>152400</xdr:rowOff>
    </xdr:to>
    <xdr:sp macro="" textlink="">
      <xdr:nvSpPr>
        <xdr:cNvPr id="4" name="TekstniOkvir 3">
          <a:extLst>
            <a:ext uri="{FF2B5EF4-FFF2-40B4-BE49-F238E27FC236}">
              <a16:creationId xmlns:a16="http://schemas.microsoft.com/office/drawing/2014/main" id="{3FCF7B7C-EA93-4B9B-8B83-A8282054FCBF}"/>
            </a:ext>
          </a:extLst>
        </xdr:cNvPr>
        <xdr:cNvSpPr txBox="1"/>
      </xdr:nvSpPr>
      <xdr:spPr>
        <a:xfrm>
          <a:off x="38100" y="85724"/>
          <a:ext cx="5410200" cy="9401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spcAft>
              <a:spcPts val="0"/>
            </a:spcAft>
          </a:pPr>
          <a:r>
            <a:rPr lang="hr-HR" sz="1000" b="1" baseline="0">
              <a:solidFill>
                <a:schemeClr val="dk1"/>
              </a:solidFill>
              <a:effectLst/>
              <a:latin typeface="Times New Roman" panose="02020603050405020304" pitchFamily="18" charset="0"/>
              <a:ea typeface="+mn-ea"/>
              <a:cs typeface="Times New Roman" panose="02020603050405020304" pitchFamily="18" charset="0"/>
            </a:rPr>
            <a:t>                                    </a:t>
          </a:r>
          <a:r>
            <a:rPr lang="hr-HR" sz="1000" b="1" u="sng" baseline="0">
              <a:solidFill>
                <a:schemeClr val="dk1"/>
              </a:solidFill>
              <a:effectLst/>
              <a:latin typeface="Times New Roman" panose="02020603050405020304" pitchFamily="18" charset="0"/>
              <a:ea typeface="+mn-ea"/>
              <a:cs typeface="Times New Roman" panose="02020603050405020304" pitchFamily="18" charset="0"/>
            </a:rPr>
            <a:t>OPĆI UVJETI - Građevinski radovi </a:t>
          </a:r>
        </a:p>
        <a:p>
          <a:pPr marL="0" indent="0" algn="l">
            <a:spcAft>
              <a:spcPts val="0"/>
            </a:spcAft>
          </a:pPr>
          <a:endParaRPr lang="hr-HR" sz="1000" b="0" baseline="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baseline="0">
              <a:solidFill>
                <a:schemeClr val="dk1"/>
              </a:solidFill>
              <a:effectLst/>
              <a:latin typeface="Times New Roman" panose="02020603050405020304" pitchFamily="18" charset="0"/>
              <a:ea typeface="+mn-ea"/>
              <a:cs typeface="Times New Roman" panose="02020603050405020304" pitchFamily="18" charset="0"/>
            </a:rPr>
            <a:t>1. Svi radovi iz ovog troškovnika moraju biti izvedeni stručno, precizno i savjesno prema danom troškovničkom opisu i projektu te moraju odgovarati važećim tehničkim propisima i normativima. </a:t>
          </a:r>
        </a:p>
        <a:p>
          <a:pPr marL="0" indent="0" algn="l">
            <a:spcAft>
              <a:spcPts val="0"/>
            </a:spcAft>
          </a:pPr>
          <a:endParaRPr lang="hr-HR" sz="1000" b="0" baseline="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baseline="0">
              <a:solidFill>
                <a:schemeClr val="dk1"/>
              </a:solidFill>
              <a:effectLst/>
              <a:latin typeface="Times New Roman" panose="02020603050405020304" pitchFamily="18" charset="0"/>
              <a:ea typeface="+mn-ea"/>
              <a:cs typeface="Times New Roman" panose="02020603050405020304" pitchFamily="18" charset="0"/>
            </a:rPr>
            <a:t>2. U cijeni pojedinih stavaka obuhvaćeni su svi troškovi za puno dovršenje stavke, sav rad, materijal, sve pripomoći, svi prijevozi i prijenosi, razni doprinosi, dodaci i režijski troškovi, sva potrebna ispitivanja i funkcionalne probe do potpune funkcionalnosti, čišćenje, izdavanje atesta, izrada svih projekata izvedenog stanja, obučavanja korisnika opreme, sitni spojni, montažni i brtveni materijal, tehnička dokumentacija sustava, tehnički listovi, atesti i certifikati ugrađene opreme, dokumentacije za rukovanje i održavanje sustava, certifikati o protokolarnim mjerenjima, te svi drugi troškovi izvoditelja vezani na organizaciju gradilišta. </a:t>
          </a:r>
        </a:p>
        <a:p>
          <a:pPr marL="0" indent="0" algn="l">
            <a:spcAft>
              <a:spcPts val="0"/>
            </a:spcAft>
          </a:pPr>
          <a:endParaRPr lang="hr-HR" sz="1000" b="0" baseline="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baseline="0">
              <a:solidFill>
                <a:schemeClr val="dk1"/>
              </a:solidFill>
              <a:effectLst/>
              <a:latin typeface="Times New Roman" panose="02020603050405020304" pitchFamily="18" charset="0"/>
              <a:ea typeface="+mn-ea"/>
              <a:cs typeface="Times New Roman" panose="02020603050405020304" pitchFamily="18" charset="0"/>
            </a:rPr>
            <a:t>3. Sav upotrijebljeni materijal i oprema moraju biti kvalitetni i odgovarati odredbama odgovarajućih standarda i propisa. Za sav materijal i opremu koji će se upotrijebiti za građenje, izvoditelj radova mora pribaviti uvjerenje o kvaliteti materijala.</a:t>
          </a:r>
        </a:p>
        <a:p>
          <a:pPr marL="0" indent="0" algn="l">
            <a:spcAft>
              <a:spcPts val="0"/>
            </a:spcAft>
          </a:pPr>
          <a:endParaRPr lang="hr-HR" sz="1000" b="0" baseline="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baseline="0">
              <a:solidFill>
                <a:schemeClr val="dk1"/>
              </a:solidFill>
              <a:effectLst/>
              <a:latin typeface="Times New Roman" panose="02020603050405020304" pitchFamily="18" charset="0"/>
              <a:ea typeface="+mn-ea"/>
              <a:cs typeface="Times New Roman" panose="02020603050405020304" pitchFamily="18" charset="0"/>
            </a:rPr>
            <a:t>4. Eventualne izmjene materijala, opreme ili načina izvedbe tijekom gradnje moraju se izvršiti isključivo pismenim dogovorom s projektantom i nadzornim inženjerom. Svi vantroškovnički radovi koji se neće utvrditi na gore opisani način, neće se moći priznati u obračunu. Osim toga, izvođač je obvezan pridržavati se uputa projektanta/nadzora u svim pitanjima koja se odnose na izbor i obradu materijala, opreme i način izvedbe pojedinih detalja, ukoliko to nije već detaljno opisano troškovnikom, a naročito u slučajevima kada se zahtjeva izvedba van propisanih standarda.</a:t>
          </a:r>
        </a:p>
        <a:p>
          <a:pPr marL="0" indent="0" algn="l">
            <a:spcAft>
              <a:spcPts val="0"/>
            </a:spcAft>
          </a:pPr>
          <a:endParaRPr lang="hr-HR" sz="1000" b="0" baseline="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baseline="0">
              <a:solidFill>
                <a:schemeClr val="dk1"/>
              </a:solidFill>
              <a:effectLst/>
              <a:latin typeface="Times New Roman" panose="02020603050405020304" pitchFamily="18" charset="0"/>
              <a:ea typeface="+mn-ea"/>
              <a:cs typeface="Times New Roman" panose="02020603050405020304" pitchFamily="18" charset="0"/>
            </a:rPr>
            <a:t>5. U slučaju da opis pojedine stavke nije dovoljno jasan, mjerodavna je samo uputa i tumačenje projektanta/nadzora. O tome se izvođač treba informirati već prilikom sastavljanja jedinične cijene. Sve eventualne nejasnoće izvođač treba riješiti sa Investitorom prije davanja ponude, jer se naknadni zahtjevi neće uvažiti. </a:t>
          </a:r>
        </a:p>
        <a:p>
          <a:pPr marL="0" indent="0" algn="l">
            <a:spcAft>
              <a:spcPts val="0"/>
            </a:spcAft>
          </a:pPr>
          <a:endParaRPr lang="hr-HR" sz="1000" b="0" baseline="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baseline="0">
              <a:solidFill>
                <a:schemeClr val="dk1"/>
              </a:solidFill>
              <a:effectLst/>
              <a:latin typeface="Times New Roman" panose="02020603050405020304" pitchFamily="18" charset="0"/>
              <a:ea typeface="+mn-ea"/>
              <a:cs typeface="Times New Roman" panose="02020603050405020304" pitchFamily="18" charset="0"/>
            </a:rPr>
            <a:t>6. Za sve elemente koji se ugrađuju potrebna je izmjera na objektu  i  provjera  prije  izvođenja. Po donošenju materijala i opreme na gradilište, uz poziv izvoditelja, nadzorni inženjer obavit će pregled materijala i njegovo stanje konstatirati u građevinskom dnevniku te utvrditi odgovara li predmetni materijal standardima i uvjetima iz  troškovnika i projekta. Zabranjena je upotreba materijala - osnovnog ili pomoćnog, koji nije predviđen opisom, nacrtima i detaljima, osim ukoliko nije dogovorno utvrđeno sa Investitorom ili nadzornim inženjerom. Ukoliko izvođač ipak izvede radove na neodgovarajući način i od neodgovarajućih materijala, dužan je na svoj trošak izvesti iste od materijala i opreme tražene kvalitete i na opisan način, uz prethodno otklanjanje nekvalitetnih radova. Izvoditelj treba kvalitetu ugrađenih materijala i stručnosti radnika dokazati odgovarajućim atestima i uvjerenjima izdanim od strane za to ovlaštene organizacije. Po završetku izvedenih radova, ali i u toku radova ukoliko je nužno zbog usklađivanja s drugim izvoditeljima, izvoditelj radova je dužan počistiti radni prostor i susjedne prostore, plohe i prethodno izvedene radove koje je svojim radom zaprljao, ili iste radove dogovoriti sa drugim izvoditeljem, a sve na svoj trošak uključivo s odvozom sveg otpadnog materijala ili opreme s gradilišta.</a:t>
          </a:r>
        </a:p>
        <a:p>
          <a:pPr marL="0" indent="0" algn="l">
            <a:spcAft>
              <a:spcPts val="0"/>
            </a:spcAft>
          </a:pPr>
          <a:endParaRPr lang="hr-HR" sz="1000" b="0" baseline="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baseline="0">
              <a:solidFill>
                <a:schemeClr val="dk1"/>
              </a:solidFill>
              <a:effectLst/>
              <a:latin typeface="Times New Roman" panose="02020603050405020304" pitchFamily="18" charset="0"/>
              <a:ea typeface="+mn-ea"/>
              <a:cs typeface="Times New Roman" panose="02020603050405020304" pitchFamily="18" charset="0"/>
            </a:rPr>
            <a:t>7. Radovi moraju biti izvedeni prema projektu te izvoditelj ne smije vršiti nikakve promjene ili odstupanja od projekta bez odobrenja stručnog nadzora, investitora i projektanta. Sva eventualna odstupanja od projekta moraju se upisati u građevinski dnevnik od strane nadzornog inženjera i moraju biti usuglašena od strane investitora. </a:t>
          </a:r>
        </a:p>
        <a:p>
          <a:pPr marL="0" indent="0" algn="l">
            <a:spcAft>
              <a:spcPts val="0"/>
            </a:spcAft>
          </a:pPr>
          <a:endParaRPr lang="hr-HR" sz="1000" b="0" baseline="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baseline="0">
              <a:solidFill>
                <a:schemeClr val="dk1"/>
              </a:solidFill>
              <a:effectLst/>
              <a:latin typeface="Times New Roman" panose="02020603050405020304" pitchFamily="18" charset="0"/>
              <a:ea typeface="+mn-ea"/>
              <a:cs typeface="Times New Roman" panose="02020603050405020304" pitchFamily="18" charset="0"/>
            </a:rPr>
            <a:t>8. Izvođač radova je dužan prije početka radova kontrolirati izmjere postojećeg stanja građevine i opreme. Ukoliko se pokažu eventualne nejednakosti između projekta i stanja na gradilištu, izvođač radova je dužan pravovremeno o tome obavijestiti investitora i nadzornog inženjera te zatražiti objašnjenja. Sve mjere u projektnoj dokumentaciji provjeriti u naravi. Sva kontrola se vrši bez posebne naplate. Izvođač je obvezan registrirati sve izmjene i eventualna dimenzijska odstupanja stvarnog stanja od projektne dokumentacije, te sukladno tome izraditi projekt izvedbenog stanja sa stvarnim mjerama te ga prije početka radova dostaviti investitoru i glavnom projektantu na odobrenje.</a:t>
          </a:r>
        </a:p>
        <a:p>
          <a:pPr marL="0" indent="0" algn="l">
            <a:spcAft>
              <a:spcPts val="0"/>
            </a:spcAft>
          </a:pPr>
          <a:endParaRPr lang="hr-HR" sz="1000" b="0" baseline="0">
            <a:solidFill>
              <a:schemeClr val="dk1"/>
            </a:solidFill>
            <a:effectLst/>
            <a:latin typeface="Times New Roman" panose="02020603050405020304" pitchFamily="18" charset="0"/>
            <a:ea typeface="+mn-ea"/>
            <a:cs typeface="Times New Roman" panose="02020603050405020304" pitchFamily="18" charset="0"/>
          </a:endParaRPr>
        </a:p>
        <a:p>
          <a:pPr marL="0" indent="0">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9. Bez odobrenja Investitora i glavnog projektanta, izvoditelj ne smije upotrebljavati materijale i opremu koji nisu predviđeni projektom ili  troškovnikom. Za čitavo vrijeme građenja izvoditelj je dužan održavati potrebnu čistoću na gradilištu. Svi radovi iz troškovnika obračunat će se prema "Prosječnim normama u graditeljstvu" ukoliko u pojedinim stavkama nije drugačije označeno. Obračun radova vršiti će se prema odredbama iz ugovora između izvoditelja i investitora.</a:t>
          </a:r>
        </a:p>
      </xdr:txBody>
    </xdr:sp>
    <xdr:clientData/>
  </xdr:twoCellAnchor>
  <xdr:twoCellAnchor>
    <xdr:from>
      <xdr:col>0</xdr:col>
      <xdr:colOff>0</xdr:colOff>
      <xdr:row>51</xdr:row>
      <xdr:rowOff>85725</xdr:rowOff>
    </xdr:from>
    <xdr:to>
      <xdr:col>2</xdr:col>
      <xdr:colOff>685800</xdr:colOff>
      <xdr:row>99</xdr:row>
      <xdr:rowOff>47625</xdr:rowOff>
    </xdr:to>
    <xdr:sp macro="" textlink="">
      <xdr:nvSpPr>
        <xdr:cNvPr id="5" name="TekstniOkvir 4">
          <a:extLst>
            <a:ext uri="{FF2B5EF4-FFF2-40B4-BE49-F238E27FC236}">
              <a16:creationId xmlns:a16="http://schemas.microsoft.com/office/drawing/2014/main" id="{E0B0A10F-569A-4265-A536-9F0E7E216073}"/>
            </a:ext>
          </a:extLst>
        </xdr:cNvPr>
        <xdr:cNvSpPr txBox="1"/>
      </xdr:nvSpPr>
      <xdr:spPr>
        <a:xfrm>
          <a:off x="0" y="9801225"/>
          <a:ext cx="5457825" cy="910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10. Nakon završetka izgradnje odnosno primopredaje radova, izvoditelj je dužan s gradilišta ukloniti o svom trošku sve privremene objekte, deponije materijala i sl. Za vrijeme izvođenja radova izvoditelj mora primjenjivati sva potrebna sredstva zaštite na radu kako bi osigurao izvođenje radova na siguran način, a u svrhu zaštite života i zdravlja svojih i drugih djelatnika, slučajnih prolaznika i sl., te osiguranja uvjeta da ne dođe do oštećenja susjednih objekata. Izvoditelj se u tijeku gradnje mora pridržavati odredba Zakona o gradnji, Zakona o zaštiti na radu i drugih važećih zakona,</a:t>
          </a:r>
          <a:r>
            <a:rPr lang="hr-HR" sz="1000" b="0" baseline="0">
              <a:solidFill>
                <a:schemeClr val="dk1"/>
              </a:solidFill>
              <a:effectLst/>
              <a:latin typeface="Times New Roman" panose="02020603050405020304" pitchFamily="18" charset="0"/>
              <a:ea typeface="+mn-ea"/>
              <a:cs typeface="Times New Roman" panose="02020603050405020304" pitchFamily="18" charset="0"/>
            </a:rPr>
            <a:t> pravilnika i</a:t>
          </a:r>
          <a:r>
            <a:rPr lang="hr-HR" sz="1000" b="0">
              <a:solidFill>
                <a:schemeClr val="dk1"/>
              </a:solidFill>
              <a:effectLst/>
              <a:latin typeface="Times New Roman" panose="02020603050405020304" pitchFamily="18" charset="0"/>
              <a:ea typeface="+mn-ea"/>
              <a:cs typeface="Times New Roman" panose="02020603050405020304" pitchFamily="18" charset="0"/>
            </a:rPr>
            <a:t> propisa RH. </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11. Prilikom izvođenja radova, izvoditelj treba zaštititi sve susjedne plohe, postojeću</a:t>
          </a:r>
          <a:r>
            <a:rPr lang="hr-HR" sz="1000" b="0" baseline="0">
              <a:solidFill>
                <a:schemeClr val="dk1"/>
              </a:solidFill>
              <a:effectLst/>
              <a:latin typeface="Times New Roman" panose="02020603050405020304" pitchFamily="18" charset="0"/>
              <a:ea typeface="+mn-ea"/>
              <a:cs typeface="Times New Roman" panose="02020603050405020304" pitchFamily="18" charset="0"/>
            </a:rPr>
            <a:t> opremu, </a:t>
          </a:r>
          <a:r>
            <a:rPr lang="hr-HR" sz="1000" b="0">
              <a:solidFill>
                <a:schemeClr val="dk1"/>
              </a:solidFill>
              <a:effectLst/>
              <a:latin typeface="Times New Roman" panose="02020603050405020304" pitchFamily="18" charset="0"/>
              <a:ea typeface="+mn-ea"/>
              <a:cs typeface="Times New Roman" panose="02020603050405020304" pitchFamily="18" charset="0"/>
            </a:rPr>
            <a:t>dijelove konstrukcije i prethodno izvedene radove na prikladan način, tako da ne dođe do oštećenja navedenoga. Troškove zaštite treba izvoditelj uračunati u jediničnu cijenu. Ukoliko ipak dođe do oštećenja gore</a:t>
          </a:r>
          <a:r>
            <a:rPr lang="hr-HR" sz="1000" b="0" baseline="0">
              <a:solidFill>
                <a:schemeClr val="dk1"/>
              </a:solidFill>
              <a:effectLst/>
              <a:latin typeface="Times New Roman" panose="02020603050405020304" pitchFamily="18" charset="0"/>
              <a:ea typeface="+mn-ea"/>
              <a:cs typeface="Times New Roman" panose="02020603050405020304" pitchFamily="18" charset="0"/>
            </a:rPr>
            <a:t> navedenog </a:t>
          </a:r>
          <a:r>
            <a:rPr lang="hr-HR" sz="1000" b="0">
              <a:solidFill>
                <a:schemeClr val="dk1"/>
              </a:solidFill>
              <a:effectLst/>
              <a:latin typeface="Times New Roman" panose="02020603050405020304" pitchFamily="18" charset="0"/>
              <a:ea typeface="+mn-ea"/>
              <a:cs typeface="Times New Roman" panose="02020603050405020304" pitchFamily="18" charset="0"/>
            </a:rPr>
            <a:t>za koje je odgovoran izvoditelj ili njegov kooperant, dužan je iste u svom trošku dovesti u stanje prije oštećenja ili naručiti iste radove kod drugog izvoditelja na svoj teret. </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12. Popravak treba izvesti u primarno određenom roku ili dogovorno. Osim navedenih općih uvjeta, za određene grupe radova vrijede posebne opće napomene kojih se zajedno sa ovim općim uvjetima treba pridržavati. Opći uvjeti na pojedinih grupa radova odnose se na sve stavke radova te grupe, osim ako u opisu stavke nije drugačije opisano. Ukoliko materijal i oprema u pojedinim stavkama nije naznačena ili nije dovoljno jasno precizirana u pogledu kvalitete, izvođač je dužan upotrijebiti prvoklasni materijal ili opremu. </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13. Pri radu treba obavezno primjenjivati sve potrebne mjere zaštite na radu, naročito zaštite od požara. Ukoliko nadzorni inženjer  ili  koordinator  II   ustanovi da se izvoditelj ne pridržava pravila može mu se zabranit daljnji rad dok ga ne organizira u skladu s pravilima. Izvoditelj je također dužan ukloniti sve zaštitne i pomoćne konstrukcije u roku koji je predviđen za izvođenje radova i na svoj trošak. </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14. Jedinične cijene primjenjivat će se na izvedbene količine bez obzira u kojem postotku iste odstupaju od količine u troškovniku. U cijenu koštanja treba uključiti izradu radioničkih nacrta za sve elemente koji nisu standardne proizvodnje, prvorazrednu izvedbu, dopremu, ugradnju, montažu i razmještaj. Troškovnikom su obuhvaćeni svi radovi i materijal za odgovarajuće stavke radova. Svi radovi moraju biti izvedeni kvalitetno i sa stručnom radnom snagom. Kvalitetan rad se mora postići nezavisno od uvjeta lokacije i vremenskih prilika. Za vrijeme izvođenja radova izvođač treba poduzeti sve potrebne mjere za zaštitu od oštećenja građevina, instalacija i opreme. </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15. Materijali  i novo</a:t>
          </a:r>
          <a:r>
            <a:rPr lang="hr-HR" sz="1000" b="0" baseline="0">
              <a:solidFill>
                <a:schemeClr val="dk1"/>
              </a:solidFill>
              <a:effectLst/>
              <a:latin typeface="Times New Roman" panose="02020603050405020304" pitchFamily="18" charset="0"/>
              <a:ea typeface="+mn-ea"/>
              <a:cs typeface="Times New Roman" panose="02020603050405020304" pitchFamily="18" charset="0"/>
            </a:rPr>
            <a:t> ugrađena oprema </a:t>
          </a:r>
          <a:r>
            <a:rPr lang="hr-HR" sz="1000" b="0">
              <a:solidFill>
                <a:schemeClr val="dk1"/>
              </a:solidFill>
              <a:effectLst/>
              <a:latin typeface="Times New Roman" panose="02020603050405020304" pitchFamily="18" charset="0"/>
              <a:ea typeface="+mn-ea"/>
              <a:cs typeface="Times New Roman" panose="02020603050405020304" pitchFamily="18" charset="0"/>
            </a:rPr>
            <a:t>za sve radove moraju odgovarati odredbama HRN-a, tehničkim uvjetima, ISO i DIN standardima, i ostalim postojećim propisima. Za sve ugrađene materijale, izvođač je dužan pribaviti ateste. U jediničnim cijenama ponuđenih stavaka moraju biti obuhvaćeni svi troškovi za potpuno dovršenje predviđenog rada, kao dobava i ugradnja  materijala (bez  obzira  na  navod  u  pojedinoj  stavci  troškovnika) s prijevozima i prijenosima, radne  skele,  oplate, troškovi  mehanizacije, radna snaga sa svim dodacima, svi režijski troškovi, društvene obaveze i ostalo tako da je ponuđena cijena konačna. Obračun radova vršit će se na temelju stvarno izvedenih količina, a na način kako je to predviđeno u prosječnim normama u građevinarstvu, ako u pojedinoj stavci ovog troškovnika nije određen drugi način obračuna.</a:t>
          </a:r>
        </a:p>
        <a:p>
          <a:pPr marL="0" indent="0" algn="l">
            <a:spcAft>
              <a:spcPts val="0"/>
            </a:spcAft>
          </a:pPr>
          <a:endParaRPr lang="hr-HR" sz="1000" b="0">
            <a:solidFill>
              <a:schemeClr val="dk1"/>
            </a:solidFill>
            <a:effectLst/>
            <a:latin typeface="Times New Roman" panose="02020603050405020304" pitchFamily="18" charset="0"/>
            <a:ea typeface="+mn-ea"/>
            <a:cs typeface="Times New Roman" panose="02020603050405020304" pitchFamily="18"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16. Cijene pojedinih radova moraju sadržavati sve elemente koji određuju cijenu gotovog proizvoda, a u skladu sa odredbama troškovnika. Ako izvođač sumnja u valjanost ili kvalitetu nekog propisanog materijala i drži da za takvu izvedbu ne bi mogao preuzeti odgovornost, dužan je o tome obavijestiti projektanta s obrazloženjem i dokumentacijom. Konačnu odluku donosi projektant u suglasnosti s nadzornim inženjerom, nakon proučavanja dokumentacije. Konačnu odluku donosi projektant u suglasnosti s nadzornim inženjerom, nakon što je proučen prijedlog izvođača. Sve radove izvoditelj treba izvesti u skladu s opisima iz troškovnika, nacrtima i detaljima izvedbe te važećim standardima i tehničkim uvjetima za odgovarajuću vrstu radova.</a:t>
          </a:r>
          <a:r>
            <a:rPr lang="hr-HR" sz="1000" b="0" baseline="0">
              <a:solidFill>
                <a:schemeClr val="dk1"/>
              </a:solidFill>
              <a:effectLst/>
              <a:latin typeface="Times New Roman" panose="02020603050405020304" pitchFamily="18" charset="0"/>
              <a:ea typeface="+mn-ea"/>
              <a:cs typeface="Times New Roman" panose="02020603050405020304" pitchFamily="18" charset="0"/>
            </a:rPr>
            <a:t> Svi radovi će se </a:t>
          </a:r>
          <a:r>
            <a:rPr lang="hr-HR" sz="1000" b="0">
              <a:solidFill>
                <a:schemeClr val="dk1"/>
              </a:solidFill>
              <a:effectLst/>
              <a:latin typeface="Times New Roman" panose="02020603050405020304" pitchFamily="18" charset="0"/>
              <a:ea typeface="+mn-ea"/>
              <a:cs typeface="Times New Roman" panose="02020603050405020304" pitchFamily="18" charset="0"/>
            </a:rPr>
            <a:t>obračunati u skladu s važećim građevinskim normama. Ukoliko građevinske norme ne postoje za istu vrstu radova, treba se služiti tehničkim uvjetima za izvođenje odgovarajućih radova. </a:t>
          </a:r>
        </a:p>
        <a:p>
          <a:pPr marL="0" indent="0" algn="l">
            <a:spcAft>
              <a:spcPts val="0"/>
            </a:spcAft>
          </a:pPr>
          <a:endParaRPr lang="hr-HR" sz="1000" b="0">
            <a:solidFill>
              <a:schemeClr val="dk1"/>
            </a:solidFill>
            <a:effectLst/>
            <a:latin typeface="Arial Narrow" panose="020B0606020202030204" pitchFamily="34" charset="0"/>
            <a:ea typeface="+mn-ea"/>
            <a:cs typeface="Arial" panose="020B0604020202020204" pitchFamily="34" charset="0"/>
          </a:endParaRPr>
        </a:p>
        <a:p>
          <a:pPr marL="0" indent="0" algn="l">
            <a:spcAft>
              <a:spcPts val="0"/>
            </a:spcAft>
          </a:pPr>
          <a:r>
            <a:rPr lang="hr-HR" sz="1000" b="0">
              <a:solidFill>
                <a:schemeClr val="dk1"/>
              </a:solidFill>
              <a:effectLst/>
              <a:latin typeface="Times New Roman" panose="02020603050405020304" pitchFamily="18" charset="0"/>
              <a:ea typeface="+mn-ea"/>
              <a:cs typeface="Times New Roman" panose="02020603050405020304" pitchFamily="18" charset="0"/>
            </a:rPr>
            <a:t>17. U jediničnu cijenu radova mora od strane ponuđača biti obuhvaćeni sav potrebni trošak nadzora komunalnih poduzeća koje posjeduju postojeće instalacije u zoni zahvata te nadzor vlasnika cesta i javnih površina.</a:t>
          </a:r>
          <a:r>
            <a:rPr lang="hr-HR" sz="1000" b="0" baseline="0">
              <a:solidFill>
                <a:schemeClr val="dk1"/>
              </a:solidFill>
              <a:effectLst/>
              <a:latin typeface="Times New Roman" panose="02020603050405020304" pitchFamily="18" charset="0"/>
              <a:ea typeface="+mn-ea"/>
              <a:cs typeface="Times New Roman" panose="02020603050405020304" pitchFamily="18" charset="0"/>
            </a:rPr>
            <a:t> </a:t>
          </a:r>
          <a:r>
            <a:rPr lang="hr-HR" sz="1000" b="0">
              <a:solidFill>
                <a:schemeClr val="dk1"/>
              </a:solidFill>
              <a:effectLst/>
              <a:latin typeface="Times New Roman" panose="02020603050405020304" pitchFamily="18" charset="0"/>
              <a:ea typeface="+mn-ea"/>
              <a:cs typeface="Times New Roman" panose="02020603050405020304" pitchFamily="18" charset="0"/>
            </a:rPr>
            <a:t>Nadzor odabrava nadzorni inženjer investitora upisom u Građevinski dnevnik. </a:t>
          </a:r>
        </a:p>
        <a:p>
          <a:pPr marL="0" indent="0" algn="l">
            <a:spcAft>
              <a:spcPts val="0"/>
            </a:spcAft>
          </a:pPr>
          <a:endParaRPr lang="hr-HR" sz="1000" b="0">
            <a:solidFill>
              <a:schemeClr val="dk1"/>
            </a:solidFill>
            <a:effectLst/>
            <a:latin typeface="Arial Narrow" panose="020B0606020202030204" pitchFamily="34" charset="0"/>
            <a:ea typeface="+mn-ea"/>
            <a:cs typeface="Arial" panose="020B0604020202020204" pitchFamily="34" charset="0"/>
          </a:endParaRPr>
        </a:p>
      </xdr:txBody>
    </xdr:sp>
    <xdr:clientData/>
  </xdr:twoCellAnchor>
  <xdr:twoCellAnchor>
    <xdr:from>
      <xdr:col>0</xdr:col>
      <xdr:colOff>0</xdr:colOff>
      <xdr:row>150</xdr:row>
      <xdr:rowOff>65942</xdr:rowOff>
    </xdr:from>
    <xdr:to>
      <xdr:col>2</xdr:col>
      <xdr:colOff>600075</xdr:colOff>
      <xdr:row>200</xdr:row>
      <xdr:rowOff>113566</xdr:rowOff>
    </xdr:to>
    <xdr:sp macro="" textlink="">
      <xdr:nvSpPr>
        <xdr:cNvPr id="2" name="TekstniOkvir 1">
          <a:extLst>
            <a:ext uri="{FF2B5EF4-FFF2-40B4-BE49-F238E27FC236}">
              <a16:creationId xmlns:a16="http://schemas.microsoft.com/office/drawing/2014/main" id="{D7206F36-5904-40F1-8D8C-0E09ADD91921}"/>
            </a:ext>
          </a:extLst>
        </xdr:cNvPr>
        <xdr:cNvSpPr txBox="1"/>
      </xdr:nvSpPr>
      <xdr:spPr>
        <a:xfrm>
          <a:off x="0" y="28640942"/>
          <a:ext cx="5369902" cy="9572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baseline="0">
              <a:solidFill>
                <a:schemeClr val="dk1"/>
              </a:solidFill>
              <a:effectLst/>
              <a:latin typeface="Times New Roman" panose="02020603050405020304" pitchFamily="18" charset="0"/>
              <a:ea typeface="+mn-ea"/>
              <a:cs typeface="Times New Roman" panose="02020603050405020304" pitchFamily="18" charset="0"/>
            </a:rPr>
            <a:t>g</a:t>
          </a:r>
          <a:r>
            <a:rPr lang="en-US" sz="1000" baseline="0">
              <a:solidFill>
                <a:schemeClr val="dk1"/>
              </a:solidFill>
              <a:effectLst/>
              <a:latin typeface="Times New Roman" panose="02020603050405020304" pitchFamily="18" charset="0"/>
              <a:ea typeface="+mn-ea"/>
              <a:cs typeface="Times New Roman" panose="02020603050405020304" pitchFamily="18" charset="0"/>
            </a:rPr>
            <a:t>) </a:t>
          </a:r>
          <a:r>
            <a:rPr lang="hr-HR" sz="1000" baseline="0">
              <a:solidFill>
                <a:schemeClr val="dk1"/>
              </a:solidFill>
              <a:effectLst/>
              <a:latin typeface="Times New Roman" panose="02020603050405020304" pitchFamily="18" charset="0"/>
              <a:ea typeface="+mn-ea"/>
              <a:cs typeface="Times New Roman" panose="02020603050405020304" pitchFamily="18" charset="0"/>
            </a:rPr>
            <a:t>Fotodokumentacija postojećeg stanja</a:t>
          </a:r>
          <a:r>
            <a:rPr lang="en-US" sz="1000" baseline="0">
              <a:solidFill>
                <a:schemeClr val="dk1"/>
              </a:solidFill>
              <a:effectLst/>
              <a:latin typeface="Times New Roman" panose="02020603050405020304" pitchFamily="18" charset="0"/>
              <a:ea typeface="+mn-ea"/>
              <a:cs typeface="Times New Roman" panose="02020603050405020304" pitchFamily="18" charset="0"/>
            </a:rPr>
            <a:t> </a:t>
          </a:r>
          <a:endParaRPr lang="hr-HR" sz="1000">
            <a:effectLst/>
            <a:latin typeface="Times New Roman" panose="02020603050405020304" pitchFamily="18" charset="0"/>
            <a:cs typeface="Times New Roman" panose="02020603050405020304" pitchFamily="18" charset="0"/>
          </a:endParaRPr>
        </a:p>
        <a:p>
          <a:endParaRPr lang="hr-HR" sz="1000" baseline="0">
            <a:solidFill>
              <a:schemeClr val="dk1"/>
            </a:solidFill>
            <a:effectLst/>
            <a:latin typeface="Times New Roman" panose="02020603050405020304" pitchFamily="18" charset="0"/>
            <a:ea typeface="+mn-ea"/>
            <a:cs typeface="Times New Roman" panose="02020603050405020304" pitchFamily="18" charset="0"/>
          </a:endParaRPr>
        </a:p>
        <a:p>
          <a:r>
            <a:rPr lang="hr-HR" sz="1000" baseline="0">
              <a:solidFill>
                <a:schemeClr val="dk1"/>
              </a:solidFill>
              <a:effectLst/>
              <a:latin typeface="Times New Roman" panose="02020603050405020304" pitchFamily="18" charset="0"/>
              <a:ea typeface="+mn-ea"/>
              <a:cs typeface="Times New Roman" panose="02020603050405020304" pitchFamily="18" charset="0"/>
            </a:rPr>
            <a:t>U jedinične cijene stavka potrebno je od strane ponuđača uključiti trošak izrade fotodokumentacije postojećeg stanja p</a:t>
          </a:r>
          <a:r>
            <a:rPr lang="en-US" sz="1000" baseline="0">
              <a:solidFill>
                <a:schemeClr val="dk1"/>
              </a:solidFill>
              <a:effectLst/>
              <a:latin typeface="Times New Roman" panose="02020603050405020304" pitchFamily="18" charset="0"/>
              <a:ea typeface="+mn-ea"/>
              <a:cs typeface="Times New Roman" panose="02020603050405020304" pitchFamily="18" charset="0"/>
            </a:rPr>
            <a:t>rije početka radova (kućni prilazi, asfaltirane površine, javne ceste, zelene površine, ograde, cestovna signalizacija, cestovni kanali, okoliš, objekti i dr.) po mjestima gdje se vodi trasa radi naknadnih sanacija u prvobitno stanje.</a:t>
          </a:r>
          <a:r>
            <a:rPr lang="hr-HR" sz="1000" baseline="0">
              <a:solidFill>
                <a:schemeClr val="dk1"/>
              </a:solidFill>
              <a:effectLst/>
              <a:latin typeface="Times New Roman" panose="02020603050405020304" pitchFamily="18" charset="0"/>
              <a:ea typeface="+mn-ea"/>
              <a:cs typeface="Times New Roman" panose="02020603050405020304" pitchFamily="18" charset="0"/>
            </a:rPr>
            <a:t> </a:t>
          </a:r>
          <a:r>
            <a:rPr lang="en-US" sz="1000" baseline="0">
              <a:solidFill>
                <a:schemeClr val="dk1"/>
              </a:solidFill>
              <a:effectLst/>
              <a:latin typeface="Times New Roman" panose="02020603050405020304" pitchFamily="18" charset="0"/>
              <a:ea typeface="+mn-ea"/>
              <a:cs typeface="Times New Roman" panose="02020603050405020304" pitchFamily="18" charset="0"/>
            </a:rPr>
            <a:t>Po izradi fotodokumentacija se predaje digitalno investitoru i nadzornom inženjeru s upisom u građ. dnevnik.</a:t>
          </a:r>
          <a:r>
            <a:rPr lang="hr-HR" sz="1000" baseline="0">
              <a:solidFill>
                <a:schemeClr val="dk1"/>
              </a:solidFill>
              <a:effectLst/>
              <a:latin typeface="Times New Roman" panose="02020603050405020304" pitchFamily="18" charset="0"/>
              <a:ea typeface="+mn-ea"/>
              <a:cs typeface="Times New Roman" panose="02020603050405020304" pitchFamily="18" charset="0"/>
            </a:rPr>
            <a:t> </a:t>
          </a:r>
          <a:endParaRPr lang="en-US" sz="1000"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rko\share%20mb\TROSKOVNICI\Vukovar\EKO%20ETNO%20ADICA\ARH%20TROSKOVNI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ko\share%20mb\TROSKOVNICI\VIROVITICA\OB%20VIROVITICA%20ARH_TR.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V:\Ivona\Odvodnja%20Bukovje\TRO&#352;KOVNICI\ODVODNJA%20BUKOVJE_tro&#353;kovnik%20s%20cijenama_25.11.2024.xlsx" TargetMode="External"/><Relationship Id="rId1" Type="http://schemas.openxmlformats.org/officeDocument/2006/relationships/externalLinkPath" Target="ODVODNJA%20BUKOVJE_tro&#353;kovnik%20s%20cijenama_25.1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oskovnik"/>
      <sheetName val="Katalog prostora"/>
      <sheetName val="Sheet2"/>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oskovnik"/>
      <sheetName val="Sheet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aslovnica"/>
      <sheetName val="Opći uvjeti građ. i stroj."/>
      <sheetName val="KANALIZACIJA-GRAĐ. RADOVI"/>
      <sheetName val="ELEKTROINSTALACIJE"/>
      <sheetName val="3. Rekapitulacij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K49"/>
  <sheetViews>
    <sheetView view="pageBreakPreview" topLeftCell="A40" zoomScaleNormal="100" zoomScaleSheetLayoutView="100" workbookViewId="0">
      <selection activeCell="C6" sqref="C6:I13"/>
    </sheetView>
  </sheetViews>
  <sheetFormatPr defaultRowHeight="15"/>
  <cols>
    <col min="1" max="4" width="9.140625" style="92"/>
    <col min="5" max="5" width="9.140625" style="92" customWidth="1"/>
    <col min="6" max="16384" width="9.140625" style="92"/>
  </cols>
  <sheetData>
    <row r="1" spans="1:9" ht="16.5" customHeight="1">
      <c r="A1" s="165" t="s">
        <v>5</v>
      </c>
      <c r="B1" s="165"/>
      <c r="C1" s="170" t="s">
        <v>88</v>
      </c>
      <c r="D1" s="170"/>
      <c r="E1" s="170"/>
      <c r="F1" s="170"/>
    </row>
    <row r="2" spans="1:9">
      <c r="C2" s="170"/>
      <c r="D2" s="170"/>
      <c r="E2" s="170"/>
      <c r="F2" s="170"/>
    </row>
    <row r="3" spans="1:9">
      <c r="C3" s="170"/>
      <c r="D3" s="170"/>
      <c r="E3" s="170"/>
      <c r="F3" s="170"/>
    </row>
    <row r="4" spans="1:9">
      <c r="C4" s="93"/>
      <c r="D4" s="93"/>
      <c r="E4" s="93"/>
    </row>
    <row r="5" spans="1:9">
      <c r="C5" s="93"/>
      <c r="D5" s="93"/>
      <c r="E5" s="93"/>
    </row>
    <row r="6" spans="1:9">
      <c r="A6" s="165" t="s">
        <v>6</v>
      </c>
      <c r="B6" s="165"/>
      <c r="C6" s="170" t="s">
        <v>85</v>
      </c>
      <c r="D6" s="170"/>
      <c r="E6" s="170"/>
      <c r="F6" s="170"/>
      <c r="G6" s="170"/>
      <c r="H6" s="170"/>
      <c r="I6" s="170"/>
    </row>
    <row r="7" spans="1:9">
      <c r="C7" s="170"/>
      <c r="D7" s="170"/>
      <c r="E7" s="170"/>
      <c r="F7" s="170"/>
      <c r="G7" s="170"/>
      <c r="H7" s="170"/>
      <c r="I7" s="170"/>
    </row>
    <row r="8" spans="1:9">
      <c r="C8" s="170"/>
      <c r="D8" s="170"/>
      <c r="E8" s="170"/>
      <c r="F8" s="170"/>
      <c r="G8" s="170"/>
      <c r="H8" s="170"/>
      <c r="I8" s="170"/>
    </row>
    <row r="9" spans="1:9">
      <c r="C9" s="170"/>
      <c r="D9" s="170"/>
      <c r="E9" s="170"/>
      <c r="F9" s="170"/>
      <c r="G9" s="170"/>
      <c r="H9" s="170"/>
      <c r="I9" s="170"/>
    </row>
    <row r="10" spans="1:9">
      <c r="C10" s="170"/>
      <c r="D10" s="170"/>
      <c r="E10" s="170"/>
      <c r="F10" s="170"/>
      <c r="G10" s="170"/>
      <c r="H10" s="170"/>
      <c r="I10" s="170"/>
    </row>
    <row r="11" spans="1:9">
      <c r="C11" s="170"/>
      <c r="D11" s="170"/>
      <c r="E11" s="170"/>
      <c r="F11" s="170"/>
      <c r="G11" s="170"/>
      <c r="H11" s="170"/>
      <c r="I11" s="170"/>
    </row>
    <row r="12" spans="1:9">
      <c r="C12" s="170"/>
      <c r="D12" s="170"/>
      <c r="E12" s="170"/>
      <c r="F12" s="170"/>
      <c r="G12" s="170"/>
      <c r="H12" s="170"/>
      <c r="I12" s="170"/>
    </row>
    <row r="13" spans="1:9">
      <c r="C13" s="170"/>
      <c r="D13" s="170"/>
      <c r="E13" s="170"/>
      <c r="F13" s="170"/>
      <c r="G13" s="170"/>
      <c r="H13" s="170"/>
      <c r="I13" s="170"/>
    </row>
    <row r="14" spans="1:9">
      <c r="C14" s="91"/>
      <c r="D14" s="91"/>
      <c r="E14" s="91"/>
      <c r="F14" s="91"/>
      <c r="G14" s="91"/>
      <c r="H14" s="91"/>
      <c r="I14" s="91"/>
    </row>
    <row r="16" spans="1:9">
      <c r="A16" s="165" t="s">
        <v>7</v>
      </c>
      <c r="B16" s="165"/>
      <c r="C16" s="171" t="s">
        <v>86</v>
      </c>
      <c r="D16" s="170"/>
      <c r="E16" s="170"/>
      <c r="F16" s="170"/>
      <c r="G16" s="170"/>
      <c r="H16" s="170"/>
      <c r="I16" s="170"/>
    </row>
    <row r="17" spans="1:11">
      <c r="C17" s="170"/>
      <c r="D17" s="170"/>
      <c r="E17" s="170"/>
      <c r="F17" s="170"/>
      <c r="G17" s="170"/>
      <c r="H17" s="170"/>
      <c r="I17" s="170"/>
    </row>
    <row r="18" spans="1:11">
      <c r="C18" s="170"/>
      <c r="D18" s="170"/>
      <c r="E18" s="170"/>
      <c r="F18" s="170"/>
      <c r="G18" s="170"/>
      <c r="H18" s="170"/>
      <c r="I18" s="170"/>
    </row>
    <row r="19" spans="1:11">
      <c r="C19" s="170"/>
      <c r="D19" s="170"/>
      <c r="E19" s="170"/>
      <c r="F19" s="170"/>
      <c r="G19" s="170"/>
      <c r="H19" s="170"/>
      <c r="I19" s="170"/>
    </row>
    <row r="20" spans="1:11">
      <c r="C20" s="170"/>
      <c r="D20" s="170"/>
      <c r="E20" s="170"/>
      <c r="F20" s="170"/>
      <c r="G20" s="170"/>
      <c r="H20" s="170"/>
      <c r="I20" s="170"/>
    </row>
    <row r="22" spans="1:11" ht="15.75" thickBot="1"/>
    <row r="23" spans="1:11">
      <c r="A23" s="156" t="s">
        <v>52</v>
      </c>
      <c r="B23" s="157"/>
      <c r="C23" s="157"/>
      <c r="D23" s="157"/>
      <c r="E23" s="157"/>
      <c r="F23" s="157"/>
      <c r="G23" s="157"/>
      <c r="H23" s="157"/>
      <c r="I23" s="157"/>
      <c r="J23" s="157"/>
      <c r="K23" s="158"/>
    </row>
    <row r="24" spans="1:11">
      <c r="A24" s="159"/>
      <c r="B24" s="160"/>
      <c r="C24" s="160"/>
      <c r="D24" s="160"/>
      <c r="E24" s="160"/>
      <c r="F24" s="160"/>
      <c r="G24" s="160"/>
      <c r="H24" s="160"/>
      <c r="I24" s="160"/>
      <c r="J24" s="160"/>
      <c r="K24" s="161"/>
    </row>
    <row r="25" spans="1:11">
      <c r="A25" s="159"/>
      <c r="B25" s="160"/>
      <c r="C25" s="160"/>
      <c r="D25" s="160"/>
      <c r="E25" s="160"/>
      <c r="F25" s="160"/>
      <c r="G25" s="160"/>
      <c r="H25" s="160"/>
      <c r="I25" s="160"/>
      <c r="J25" s="160"/>
      <c r="K25" s="161"/>
    </row>
    <row r="26" spans="1:11" ht="15.75" thickBot="1">
      <c r="A26" s="162"/>
      <c r="B26" s="163"/>
      <c r="C26" s="163"/>
      <c r="D26" s="163"/>
      <c r="E26" s="163"/>
      <c r="F26" s="163"/>
      <c r="G26" s="163"/>
      <c r="H26" s="163"/>
      <c r="I26" s="163"/>
      <c r="J26" s="163"/>
      <c r="K26" s="164"/>
    </row>
    <row r="28" spans="1:11" ht="83.25" customHeight="1">
      <c r="A28" s="168" t="s">
        <v>87</v>
      </c>
      <c r="B28" s="169"/>
      <c r="C28" s="169"/>
      <c r="D28" s="169"/>
      <c r="E28" s="169"/>
      <c r="F28" s="169"/>
      <c r="G28" s="169"/>
      <c r="H28" s="169"/>
      <c r="I28" s="169"/>
      <c r="J28" s="169"/>
      <c r="K28" s="169"/>
    </row>
    <row r="39" spans="3:9">
      <c r="C39" s="118"/>
    </row>
    <row r="40" spans="3:9">
      <c r="F40" s="117"/>
      <c r="G40" s="117"/>
      <c r="H40" s="117"/>
      <c r="I40" s="117"/>
    </row>
    <row r="49" spans="1:6">
      <c r="A49" s="165"/>
      <c r="B49" s="165"/>
      <c r="C49" s="166"/>
      <c r="D49" s="167"/>
      <c r="E49" s="167"/>
      <c r="F49" s="167"/>
    </row>
  </sheetData>
  <mergeCells count="10">
    <mergeCell ref="A23:K26"/>
    <mergeCell ref="A49:B49"/>
    <mergeCell ref="C49:F49"/>
    <mergeCell ref="A28:K28"/>
    <mergeCell ref="A1:B1"/>
    <mergeCell ref="A6:B6"/>
    <mergeCell ref="C6:I13"/>
    <mergeCell ref="A16:B16"/>
    <mergeCell ref="C16:I20"/>
    <mergeCell ref="C1:F3"/>
  </mergeCell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5:F101"/>
  <sheetViews>
    <sheetView view="pageBreakPreview" topLeftCell="A148" zoomScaleNormal="100" zoomScaleSheetLayoutView="100" workbookViewId="0">
      <selection activeCell="F160" sqref="F160"/>
    </sheetView>
  </sheetViews>
  <sheetFormatPr defaultColWidth="9.140625" defaultRowHeight="15"/>
  <cols>
    <col min="1" max="1" width="12.85546875" style="94" bestFit="1" customWidth="1"/>
    <col min="2" max="2" width="58.7109375" style="104" customWidth="1"/>
    <col min="3" max="3" width="10.85546875" style="6" customWidth="1"/>
    <col min="4" max="4" width="9.5703125" style="7" bestFit="1" customWidth="1"/>
    <col min="5" max="5" width="13.42578125" style="96" bestFit="1" customWidth="1"/>
    <col min="6" max="6" width="15.140625" style="97" customWidth="1"/>
    <col min="7" max="9" width="9.140625" style="3"/>
    <col min="10" max="10" width="14.28515625" style="3" customWidth="1"/>
    <col min="11" max="16384" width="9.140625" style="3"/>
  </cols>
  <sheetData>
    <row r="5" spans="2:2">
      <c r="B5" s="95"/>
    </row>
    <row r="6" spans="2:2">
      <c r="B6" s="95"/>
    </row>
    <row r="7" spans="2:2">
      <c r="B7" s="95"/>
    </row>
    <row r="8" spans="2:2">
      <c r="B8" s="95"/>
    </row>
    <row r="9" spans="2:2">
      <c r="B9" s="95"/>
    </row>
    <row r="10" spans="2:2">
      <c r="B10" s="95"/>
    </row>
    <row r="11" spans="2:2">
      <c r="B11" s="95"/>
    </row>
    <row r="12" spans="2:2">
      <c r="B12" s="95"/>
    </row>
    <row r="13" spans="2:2">
      <c r="B13" s="95"/>
    </row>
    <row r="14" spans="2:2">
      <c r="B14" s="95"/>
    </row>
    <row r="15" spans="2:2">
      <c r="B15" s="95"/>
    </row>
    <row r="16" spans="2:2">
      <c r="B16" s="95"/>
    </row>
    <row r="17" spans="2:2">
      <c r="B17" s="95"/>
    </row>
    <row r="18" spans="2:2">
      <c r="B18" s="95"/>
    </row>
    <row r="19" spans="2:2">
      <c r="B19" s="95"/>
    </row>
    <row r="20" spans="2:2">
      <c r="B20" s="95"/>
    </row>
    <row r="21" spans="2:2">
      <c r="B21" s="95"/>
    </row>
    <row r="22" spans="2:2">
      <c r="B22" s="95"/>
    </row>
    <row r="23" spans="2:2">
      <c r="B23" s="95"/>
    </row>
    <row r="24" spans="2:2">
      <c r="B24" s="95"/>
    </row>
    <row r="25" spans="2:2">
      <c r="B25" s="95"/>
    </row>
    <row r="26" spans="2:2">
      <c r="B26" s="95"/>
    </row>
    <row r="27" spans="2:2">
      <c r="B27" s="95"/>
    </row>
    <row r="28" spans="2:2">
      <c r="B28" s="95"/>
    </row>
    <row r="29" spans="2:2">
      <c r="B29" s="95"/>
    </row>
    <row r="30" spans="2:2">
      <c r="B30" s="95"/>
    </row>
    <row r="31" spans="2:2">
      <c r="B31" s="95"/>
    </row>
    <row r="32" spans="2:2">
      <c r="B32" s="95"/>
    </row>
    <row r="33" spans="2:2">
      <c r="B33" s="95"/>
    </row>
    <row r="34" spans="2:2">
      <c r="B34" s="95"/>
    </row>
    <row r="35" spans="2:2">
      <c r="B35" s="95"/>
    </row>
    <row r="36" spans="2:2">
      <c r="B36" s="95"/>
    </row>
    <row r="37" spans="2:2">
      <c r="B37" s="95"/>
    </row>
    <row r="38" spans="2:2">
      <c r="B38" s="95"/>
    </row>
    <row r="39" spans="2:2">
      <c r="B39" s="95"/>
    </row>
    <row r="40" spans="2:2">
      <c r="B40" s="95"/>
    </row>
    <row r="41" spans="2:2">
      <c r="B41" s="95"/>
    </row>
    <row r="42" spans="2:2">
      <c r="B42" s="95"/>
    </row>
    <row r="43" spans="2:2">
      <c r="B43" s="95"/>
    </row>
    <row r="44" spans="2:2">
      <c r="B44" s="95"/>
    </row>
    <row r="45" spans="2:2">
      <c r="B45" s="95"/>
    </row>
    <row r="46" spans="2:2">
      <c r="B46" s="95"/>
    </row>
    <row r="47" spans="2:2">
      <c r="B47" s="95"/>
    </row>
    <row r="48" spans="2:2">
      <c r="B48" s="95"/>
    </row>
    <row r="49" spans="2:2">
      <c r="B49" s="95"/>
    </row>
    <row r="50" spans="2:2">
      <c r="B50" s="95"/>
    </row>
    <row r="51" spans="2:2">
      <c r="B51" s="95"/>
    </row>
    <row r="52" spans="2:2">
      <c r="B52" s="95"/>
    </row>
    <row r="53" spans="2:2">
      <c r="B53" s="95"/>
    </row>
    <row r="54" spans="2:2">
      <c r="B54" s="95"/>
    </row>
    <row r="55" spans="2:2">
      <c r="B55" s="95"/>
    </row>
    <row r="56" spans="2:2">
      <c r="B56" s="95"/>
    </row>
    <row r="57" spans="2:2">
      <c r="B57" s="95"/>
    </row>
    <row r="58" spans="2:2">
      <c r="B58" s="95"/>
    </row>
    <row r="59" spans="2:2">
      <c r="B59" s="95"/>
    </row>
    <row r="60" spans="2:2">
      <c r="B60" s="95"/>
    </row>
    <row r="61" spans="2:2">
      <c r="B61" s="95"/>
    </row>
    <row r="62" spans="2:2">
      <c r="B62" s="95"/>
    </row>
    <row r="63" spans="2:2">
      <c r="B63" s="95"/>
    </row>
    <row r="64" spans="2:2">
      <c r="B64" s="95"/>
    </row>
    <row r="65" spans="2:2">
      <c r="B65" s="95"/>
    </row>
    <row r="66" spans="2:2">
      <c r="B66" s="95"/>
    </row>
    <row r="67" spans="2:2">
      <c r="B67" s="95"/>
    </row>
    <row r="68" spans="2:2">
      <c r="B68" s="95"/>
    </row>
    <row r="69" spans="2:2">
      <c r="B69" s="95"/>
    </row>
    <row r="70" spans="2:2">
      <c r="B70" s="95"/>
    </row>
    <row r="71" spans="2:2">
      <c r="B71" s="95"/>
    </row>
    <row r="72" spans="2:2">
      <c r="B72" s="95"/>
    </row>
    <row r="73" spans="2:2">
      <c r="B73" s="95"/>
    </row>
    <row r="74" spans="2:2">
      <c r="B74" s="95"/>
    </row>
    <row r="75" spans="2:2">
      <c r="B75" s="95"/>
    </row>
    <row r="76" spans="2:2">
      <c r="B76" s="95"/>
    </row>
    <row r="77" spans="2:2">
      <c r="B77" s="95"/>
    </row>
    <row r="78" spans="2:2">
      <c r="B78" s="95"/>
    </row>
    <row r="79" spans="2:2">
      <c r="B79" s="95"/>
    </row>
    <row r="80" spans="2:2">
      <c r="B80" s="95"/>
    </row>
    <row r="81" spans="2:2">
      <c r="B81" s="95"/>
    </row>
    <row r="82" spans="2:2">
      <c r="B82" s="95"/>
    </row>
    <row r="83" spans="2:2">
      <c r="B83" s="95"/>
    </row>
    <row r="84" spans="2:2">
      <c r="B84" s="95"/>
    </row>
    <row r="85" spans="2:2">
      <c r="B85" s="95"/>
    </row>
    <row r="86" spans="2:2">
      <c r="B86" s="95"/>
    </row>
    <row r="87" spans="2:2">
      <c r="B87" s="95"/>
    </row>
    <row r="88" spans="2:2">
      <c r="B88" s="95"/>
    </row>
    <row r="89" spans="2:2">
      <c r="B89" s="95"/>
    </row>
    <row r="90" spans="2:2">
      <c r="B90" s="95"/>
    </row>
    <row r="91" spans="2:2">
      <c r="B91" s="95"/>
    </row>
    <row r="92" spans="2:2">
      <c r="B92" s="95"/>
    </row>
    <row r="93" spans="2:2">
      <c r="B93" s="95"/>
    </row>
    <row r="94" spans="2:2">
      <c r="B94" s="95"/>
    </row>
    <row r="95" spans="2:2">
      <c r="B95" s="95"/>
    </row>
    <row r="96" spans="2:2">
      <c r="B96" s="95"/>
    </row>
    <row r="97" spans="1:6">
      <c r="B97" s="95"/>
    </row>
    <row r="98" spans="1:6">
      <c r="A98" s="98"/>
      <c r="B98" s="99"/>
      <c r="C98" s="100"/>
      <c r="D98" s="101"/>
      <c r="E98" s="102"/>
      <c r="F98" s="103"/>
    </row>
    <row r="99" spans="1:6">
      <c r="A99" s="98"/>
      <c r="B99" s="99"/>
      <c r="C99" s="100"/>
      <c r="D99" s="101"/>
      <c r="E99" s="102"/>
      <c r="F99" s="103"/>
    </row>
    <row r="100" spans="1:6">
      <c r="A100" s="98"/>
      <c r="B100" s="99"/>
      <c r="C100" s="100"/>
      <c r="D100" s="101"/>
      <c r="E100" s="102"/>
      <c r="F100" s="103"/>
    </row>
    <row r="101" spans="1:6">
      <c r="A101" s="98"/>
      <c r="B101" s="99"/>
      <c r="C101" s="100"/>
      <c r="D101" s="101"/>
      <c r="E101" s="102"/>
      <c r="F101" s="10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E99DF-BA5D-4D49-86A3-DC1717E7D748}">
  <sheetPr>
    <tabColor rgb="FFFFCC66"/>
    <pageSetUpPr fitToPage="1"/>
  </sheetPr>
  <dimension ref="A1:J457"/>
  <sheetViews>
    <sheetView view="pageBreakPreview" topLeftCell="A347" zoomScale="90" zoomScaleNormal="110" zoomScaleSheetLayoutView="90" workbookViewId="0">
      <selection activeCell="F7" sqref="F7"/>
    </sheetView>
  </sheetViews>
  <sheetFormatPr defaultColWidth="9.140625" defaultRowHeight="15"/>
  <cols>
    <col min="1" max="1" width="6.7109375" style="4" customWidth="1"/>
    <col min="2" max="2" width="49.7109375" style="34" customWidth="1"/>
    <col min="3" max="3" width="7.140625" style="6" customWidth="1"/>
    <col min="4" max="4" width="10" style="7" customWidth="1"/>
    <col min="5" max="5" width="13.7109375" style="8" customWidth="1"/>
    <col min="6" max="6" width="15.28515625" style="8" customWidth="1"/>
    <col min="7" max="9" width="9.140625" style="3"/>
    <col min="10" max="10" width="69" style="140" customWidth="1"/>
    <col min="11" max="16384" width="9.140625" style="3"/>
  </cols>
  <sheetData>
    <row r="1" spans="1:6" ht="16.5">
      <c r="A1" s="174" t="s">
        <v>70</v>
      </c>
      <c r="B1" s="174"/>
      <c r="C1" s="174"/>
      <c r="D1" s="174"/>
      <c r="E1" s="174"/>
      <c r="F1" s="174"/>
    </row>
    <row r="2" spans="1:6">
      <c r="B2" s="5"/>
      <c r="F2" s="9"/>
    </row>
    <row r="3" spans="1:6">
      <c r="A3" s="10" t="s">
        <v>1</v>
      </c>
      <c r="B3" s="11" t="s">
        <v>2</v>
      </c>
      <c r="C3" s="12" t="s">
        <v>3</v>
      </c>
      <c r="D3" s="13" t="s">
        <v>4</v>
      </c>
      <c r="E3" s="14" t="s">
        <v>44</v>
      </c>
      <c r="F3" s="14" t="s">
        <v>45</v>
      </c>
    </row>
    <row r="4" spans="1:6">
      <c r="A4" s="15" t="s">
        <v>10</v>
      </c>
      <c r="B4" s="16" t="s">
        <v>29</v>
      </c>
      <c r="C4" s="12"/>
      <c r="D4" s="13"/>
      <c r="E4" s="14"/>
      <c r="F4" s="14"/>
    </row>
    <row r="5" spans="1:6" ht="194.25">
      <c r="A5" s="17" t="s">
        <v>23</v>
      </c>
      <c r="B5" s="18" t="s">
        <v>89</v>
      </c>
      <c r="C5" s="19" t="s">
        <v>0</v>
      </c>
      <c r="D5" s="20">
        <v>1</v>
      </c>
      <c r="E5" s="21">
        <v>0</v>
      </c>
      <c r="F5" s="22">
        <f>D5*E5</f>
        <v>0</v>
      </c>
    </row>
    <row r="6" spans="1:6">
      <c r="A6" s="23"/>
      <c r="B6" s="24"/>
      <c r="C6" s="25"/>
      <c r="D6" s="26"/>
      <c r="E6" s="27"/>
      <c r="F6" s="28"/>
    </row>
    <row r="7" spans="1:6" ht="317.25">
      <c r="A7" s="17" t="s">
        <v>24</v>
      </c>
      <c r="B7" s="29" t="s">
        <v>90</v>
      </c>
      <c r="C7" s="30" t="s">
        <v>80</v>
      </c>
      <c r="D7" s="31">
        <v>30</v>
      </c>
      <c r="E7" s="32">
        <v>0</v>
      </c>
      <c r="F7" s="33">
        <f>D7*E7</f>
        <v>0</v>
      </c>
    </row>
    <row r="8" spans="1:6">
      <c r="A8" s="23"/>
      <c r="E8" s="36"/>
      <c r="F8" s="37"/>
    </row>
    <row r="9" spans="1:6" ht="119.25">
      <c r="A9" s="17" t="s">
        <v>25</v>
      </c>
      <c r="B9" s="45" t="s">
        <v>64</v>
      </c>
      <c r="C9" s="114"/>
      <c r="D9" s="115"/>
      <c r="E9" s="41"/>
      <c r="F9" s="42"/>
    </row>
    <row r="10" spans="1:6">
      <c r="A10" s="4" t="s">
        <v>73</v>
      </c>
      <c r="B10" s="46" t="s">
        <v>71</v>
      </c>
      <c r="C10" s="19" t="s">
        <v>0</v>
      </c>
      <c r="D10" s="20">
        <v>1</v>
      </c>
      <c r="E10" s="21">
        <v>0</v>
      </c>
      <c r="F10" s="22">
        <f>D10*E10</f>
        <v>0</v>
      </c>
    </row>
    <row r="11" spans="1:6">
      <c r="A11" s="4" t="s">
        <v>74</v>
      </c>
      <c r="B11" s="46" t="s">
        <v>31</v>
      </c>
      <c r="C11" s="19" t="s">
        <v>0</v>
      </c>
      <c r="D11" s="20">
        <v>1</v>
      </c>
      <c r="E11" s="21">
        <v>0</v>
      </c>
      <c r="F11" s="22">
        <f>D11*E11</f>
        <v>0</v>
      </c>
    </row>
    <row r="12" spans="1:6">
      <c r="A12" s="4" t="s">
        <v>75</v>
      </c>
      <c r="B12" s="47" t="s">
        <v>32</v>
      </c>
      <c r="C12" s="30" t="s">
        <v>0</v>
      </c>
      <c r="D12" s="31">
        <v>1</v>
      </c>
      <c r="E12" s="32">
        <v>0</v>
      </c>
      <c r="F12" s="33">
        <f>D12*E12</f>
        <v>0</v>
      </c>
    </row>
    <row r="13" spans="1:6">
      <c r="A13" s="4" t="s">
        <v>76</v>
      </c>
      <c r="B13" s="46" t="s">
        <v>33</v>
      </c>
      <c r="C13" s="19" t="s">
        <v>0</v>
      </c>
      <c r="D13" s="20">
        <v>1</v>
      </c>
      <c r="E13" s="21">
        <v>0</v>
      </c>
      <c r="F13" s="22">
        <f>D13*E13</f>
        <v>0</v>
      </c>
    </row>
    <row r="14" spans="1:6">
      <c r="A14" s="23"/>
      <c r="C14" s="43"/>
      <c r="D14" s="44"/>
      <c r="E14" s="27"/>
      <c r="F14" s="28"/>
    </row>
    <row r="15" spans="1:6">
      <c r="A15" s="23"/>
      <c r="C15" s="43"/>
      <c r="D15" s="44"/>
      <c r="E15" s="27"/>
      <c r="F15" s="28"/>
    </row>
    <row r="16" spans="1:6" ht="269.25">
      <c r="A16" s="17" t="s">
        <v>346</v>
      </c>
      <c r="B16" s="45" t="s">
        <v>65</v>
      </c>
      <c r="C16" s="114"/>
      <c r="D16" s="115"/>
      <c r="E16" s="41"/>
      <c r="F16" s="42"/>
    </row>
    <row r="17" spans="1:6" ht="30">
      <c r="A17" s="35" t="s">
        <v>347</v>
      </c>
      <c r="B17" s="46" t="s">
        <v>34</v>
      </c>
      <c r="C17" s="19" t="s">
        <v>13</v>
      </c>
      <c r="D17" s="20">
        <v>42</v>
      </c>
      <c r="E17" s="21">
        <v>0</v>
      </c>
      <c r="F17" s="22">
        <f>D17*E17</f>
        <v>0</v>
      </c>
    </row>
    <row r="18" spans="1:6" ht="30">
      <c r="A18" s="35" t="s">
        <v>348</v>
      </c>
      <c r="B18" s="46" t="s">
        <v>35</v>
      </c>
      <c r="C18" s="19" t="s">
        <v>13</v>
      </c>
      <c r="D18" s="20">
        <v>30</v>
      </c>
      <c r="E18" s="21">
        <v>0</v>
      </c>
      <c r="F18" s="22">
        <f>D18*E18</f>
        <v>0</v>
      </c>
    </row>
    <row r="19" spans="1:6">
      <c r="A19" s="23"/>
      <c r="C19" s="43"/>
      <c r="D19" s="44"/>
      <c r="E19" s="27"/>
      <c r="F19" s="28"/>
    </row>
    <row r="20" spans="1:6" ht="192.75">
      <c r="A20" s="17" t="s">
        <v>26</v>
      </c>
      <c r="B20" s="29" t="s">
        <v>72</v>
      </c>
      <c r="C20" s="30" t="s">
        <v>14</v>
      </c>
      <c r="D20" s="31">
        <v>55</v>
      </c>
      <c r="E20" s="32">
        <v>0</v>
      </c>
      <c r="F20" s="33">
        <f>D20*E20</f>
        <v>0</v>
      </c>
    </row>
    <row r="21" spans="1:6">
      <c r="A21" s="23"/>
      <c r="C21" s="43"/>
      <c r="D21" s="44"/>
      <c r="E21" s="27"/>
      <c r="F21" s="28"/>
    </row>
    <row r="22" spans="1:6">
      <c r="A22" s="23"/>
      <c r="C22" s="43"/>
      <c r="D22" s="44"/>
      <c r="E22" s="27"/>
      <c r="F22" s="28"/>
    </row>
    <row r="23" spans="1:6" ht="269.25">
      <c r="A23" s="17" t="s">
        <v>27</v>
      </c>
      <c r="B23" s="29" t="s">
        <v>316</v>
      </c>
      <c r="C23" s="30" t="s">
        <v>0</v>
      </c>
      <c r="D23" s="31">
        <v>1</v>
      </c>
      <c r="E23" s="32">
        <v>0</v>
      </c>
      <c r="F23" s="33">
        <f>D23*E23</f>
        <v>0</v>
      </c>
    </row>
    <row r="24" spans="1:6">
      <c r="A24" s="23"/>
      <c r="C24" s="43"/>
      <c r="D24" s="44"/>
      <c r="E24" s="27"/>
      <c r="F24" s="28"/>
    </row>
    <row r="25" spans="1:6" ht="299.25">
      <c r="A25" s="17" t="s">
        <v>349</v>
      </c>
      <c r="B25" s="29" t="s">
        <v>317</v>
      </c>
      <c r="C25" s="30" t="s">
        <v>0</v>
      </c>
      <c r="D25" s="31">
        <v>1</v>
      </c>
      <c r="E25" s="32">
        <v>0</v>
      </c>
      <c r="F25" s="33">
        <f>D25*E25</f>
        <v>0</v>
      </c>
    </row>
    <row r="26" spans="1:6">
      <c r="A26" s="23"/>
      <c r="C26" s="43"/>
      <c r="D26" s="44"/>
      <c r="E26" s="27"/>
      <c r="F26" s="28"/>
    </row>
    <row r="27" spans="1:6">
      <c r="A27" s="23"/>
      <c r="B27" s="18"/>
      <c r="C27" s="43"/>
      <c r="D27" s="44"/>
      <c r="E27" s="27"/>
      <c r="F27" s="28"/>
    </row>
    <row r="28" spans="1:6" ht="208.5">
      <c r="A28" s="17" t="s">
        <v>350</v>
      </c>
      <c r="B28" s="46" t="s">
        <v>92</v>
      </c>
      <c r="C28" s="30" t="s">
        <v>14</v>
      </c>
      <c r="D28" s="31">
        <v>5</v>
      </c>
      <c r="E28" s="32">
        <v>0</v>
      </c>
      <c r="F28" s="33">
        <f>D28*E28</f>
        <v>0</v>
      </c>
    </row>
    <row r="29" spans="1:6">
      <c r="A29" s="23"/>
      <c r="C29" s="43"/>
      <c r="D29" s="44"/>
      <c r="E29" s="27"/>
      <c r="F29" s="28"/>
    </row>
    <row r="30" spans="1:6" ht="149.25">
      <c r="A30" s="17" t="s">
        <v>28</v>
      </c>
      <c r="B30" s="47" t="s">
        <v>93</v>
      </c>
      <c r="C30" s="30" t="s">
        <v>0</v>
      </c>
      <c r="D30" s="31">
        <v>1</v>
      </c>
      <c r="E30" s="32">
        <v>0</v>
      </c>
      <c r="F30" s="33">
        <f>D30*E30</f>
        <v>0</v>
      </c>
    </row>
    <row r="31" spans="1:6">
      <c r="A31" s="23"/>
      <c r="C31" s="43"/>
      <c r="D31" s="44"/>
      <c r="E31" s="27"/>
      <c r="F31" s="28"/>
    </row>
    <row r="32" spans="1:6" ht="179.25">
      <c r="A32" s="17" t="s">
        <v>351</v>
      </c>
      <c r="B32" s="45" t="s">
        <v>327</v>
      </c>
      <c r="C32" s="114"/>
      <c r="D32" s="115"/>
      <c r="E32" s="41"/>
      <c r="F32" s="42"/>
    </row>
    <row r="33" spans="1:10">
      <c r="A33" s="35" t="s">
        <v>352</v>
      </c>
      <c r="B33" s="46" t="s">
        <v>325</v>
      </c>
      <c r="C33" s="19" t="s">
        <v>14</v>
      </c>
      <c r="D33" s="20">
        <v>4</v>
      </c>
      <c r="E33" s="21">
        <v>0</v>
      </c>
      <c r="F33" s="22">
        <f>D33*E33</f>
        <v>0</v>
      </c>
    </row>
    <row r="34" spans="1:10">
      <c r="A34" s="35" t="s">
        <v>353</v>
      </c>
      <c r="B34" s="46" t="s">
        <v>326</v>
      </c>
      <c r="C34" s="19" t="s">
        <v>14</v>
      </c>
      <c r="D34" s="20">
        <v>2</v>
      </c>
      <c r="E34" s="21">
        <v>0</v>
      </c>
      <c r="F34" s="22">
        <f>D34*E34</f>
        <v>0</v>
      </c>
    </row>
    <row r="35" spans="1:10">
      <c r="A35" s="35" t="s">
        <v>354</v>
      </c>
      <c r="B35" s="46" t="s">
        <v>32</v>
      </c>
      <c r="C35" s="19" t="s">
        <v>14</v>
      </c>
      <c r="D35" s="20">
        <v>1</v>
      </c>
      <c r="E35" s="21">
        <v>0</v>
      </c>
      <c r="F35" s="22">
        <f>D35*E35</f>
        <v>0</v>
      </c>
    </row>
    <row r="36" spans="1:10">
      <c r="A36" s="35" t="s">
        <v>355</v>
      </c>
      <c r="B36" s="46" t="s">
        <v>33</v>
      </c>
      <c r="C36" s="19" t="s">
        <v>14</v>
      </c>
      <c r="D36" s="20">
        <v>1</v>
      </c>
      <c r="E36" s="21">
        <v>0</v>
      </c>
      <c r="F36" s="22">
        <f>D36*E36</f>
        <v>0</v>
      </c>
    </row>
    <row r="37" spans="1:10">
      <c r="A37" s="23"/>
      <c r="C37" s="43"/>
      <c r="D37" s="44"/>
      <c r="E37" s="27"/>
      <c r="F37" s="28"/>
    </row>
    <row r="38" spans="1:10">
      <c r="A38" s="23"/>
      <c r="C38" s="43"/>
      <c r="D38" s="44"/>
      <c r="E38" s="27"/>
      <c r="F38" s="28"/>
    </row>
    <row r="39" spans="1:10">
      <c r="A39" s="10" t="s">
        <v>10</v>
      </c>
      <c r="B39" s="16" t="s">
        <v>36</v>
      </c>
      <c r="C39" s="12"/>
      <c r="D39" s="13"/>
      <c r="E39" s="14"/>
      <c r="F39" s="48">
        <f>SUM(F5:F38)</f>
        <v>0</v>
      </c>
    </row>
    <row r="40" spans="1:10">
      <c r="A40" s="23"/>
      <c r="B40" s="49"/>
      <c r="C40" s="50"/>
      <c r="D40" s="51"/>
      <c r="E40" s="52"/>
      <c r="F40" s="53"/>
    </row>
    <row r="41" spans="1:10">
      <c r="A41" s="23"/>
      <c r="B41" s="49"/>
      <c r="C41" s="50"/>
      <c r="D41" s="51"/>
      <c r="E41" s="52"/>
      <c r="F41" s="53"/>
    </row>
    <row r="42" spans="1:10">
      <c r="A42" s="23"/>
      <c r="B42" s="49"/>
      <c r="C42" s="50"/>
      <c r="D42" s="51"/>
      <c r="E42" s="52"/>
      <c r="F42" s="53"/>
    </row>
    <row r="43" spans="1:10">
      <c r="A43" s="10" t="s">
        <v>11</v>
      </c>
      <c r="B43" s="16" t="s">
        <v>53</v>
      </c>
      <c r="C43" s="12"/>
      <c r="D43" s="13"/>
      <c r="E43" s="14"/>
      <c r="F43" s="48"/>
    </row>
    <row r="44" spans="1:10" ht="179.25">
      <c r="A44" s="17" t="s">
        <v>12</v>
      </c>
      <c r="B44" s="29" t="s">
        <v>91</v>
      </c>
      <c r="C44" s="30" t="s">
        <v>30</v>
      </c>
      <c r="D44" s="31">
        <v>1775</v>
      </c>
      <c r="E44" s="32">
        <v>0</v>
      </c>
      <c r="F44" s="33">
        <f>D44*E44</f>
        <v>0</v>
      </c>
    </row>
    <row r="45" spans="1:10">
      <c r="A45" s="23"/>
      <c r="B45" s="49"/>
      <c r="C45" s="50"/>
      <c r="D45" s="51"/>
      <c r="E45" s="52"/>
      <c r="F45" s="53"/>
    </row>
    <row r="46" spans="1:10" ht="346.5" customHeight="1">
      <c r="A46" s="17" t="s">
        <v>38</v>
      </c>
      <c r="B46" s="29" t="s">
        <v>343</v>
      </c>
      <c r="C46" s="30" t="s">
        <v>30</v>
      </c>
      <c r="D46" s="31">
        <v>1775</v>
      </c>
      <c r="E46" s="32">
        <v>0</v>
      </c>
      <c r="F46" s="33">
        <f>D46*E46</f>
        <v>0</v>
      </c>
      <c r="J46" s="141"/>
    </row>
    <row r="47" spans="1:10">
      <c r="A47" s="35"/>
      <c r="E47" s="36"/>
      <c r="F47" s="37"/>
    </row>
    <row r="48" spans="1:10" ht="314.25">
      <c r="A48" s="17" t="s">
        <v>40</v>
      </c>
      <c r="B48" s="29" t="s">
        <v>344</v>
      </c>
      <c r="C48" s="30" t="s">
        <v>0</v>
      </c>
      <c r="D48" s="31">
        <v>1</v>
      </c>
      <c r="E48" s="32">
        <v>0</v>
      </c>
      <c r="F48" s="33">
        <f>D48*E48</f>
        <v>0</v>
      </c>
    </row>
    <row r="49" spans="1:6">
      <c r="A49" s="35"/>
      <c r="E49" s="36"/>
      <c r="F49" s="37"/>
    </row>
    <row r="50" spans="1:6">
      <c r="A50" s="35"/>
      <c r="E50" s="36"/>
      <c r="F50" s="37"/>
    </row>
    <row r="51" spans="1:6">
      <c r="A51" s="10" t="s">
        <v>11</v>
      </c>
      <c r="B51" s="16" t="s">
        <v>54</v>
      </c>
      <c r="C51" s="12"/>
      <c r="D51" s="13"/>
      <c r="E51" s="14"/>
      <c r="F51" s="48">
        <f>SUM(F44:F50)</f>
        <v>0</v>
      </c>
    </row>
    <row r="52" spans="1:6">
      <c r="A52" s="35"/>
      <c r="E52" s="36"/>
      <c r="F52" s="37"/>
    </row>
    <row r="53" spans="1:6">
      <c r="A53" s="35"/>
      <c r="E53" s="36"/>
      <c r="F53" s="37"/>
    </row>
    <row r="54" spans="1:6">
      <c r="A54" s="23"/>
      <c r="B54" s="49"/>
      <c r="C54" s="50"/>
      <c r="D54" s="51"/>
      <c r="E54" s="52"/>
      <c r="F54" s="53"/>
    </row>
    <row r="55" spans="1:6">
      <c r="A55" s="10" t="s">
        <v>15</v>
      </c>
      <c r="B55" s="16" t="s">
        <v>100</v>
      </c>
      <c r="C55" s="12"/>
      <c r="D55" s="13"/>
      <c r="E55" s="14"/>
      <c r="F55" s="48"/>
    </row>
    <row r="56" spans="1:6" ht="298.5" customHeight="1">
      <c r="A56" s="17" t="s">
        <v>16</v>
      </c>
      <c r="B56" s="38" t="s">
        <v>387</v>
      </c>
      <c r="C56" s="54"/>
      <c r="D56" s="55"/>
      <c r="E56" s="56"/>
      <c r="F56" s="57"/>
    </row>
    <row r="57" spans="1:6" ht="180">
      <c r="A57" s="35"/>
      <c r="B57" s="34" t="s">
        <v>332</v>
      </c>
      <c r="C57" s="50"/>
      <c r="D57" s="51"/>
      <c r="E57" s="52"/>
      <c r="F57" s="53"/>
    </row>
    <row r="58" spans="1:6">
      <c r="A58" s="35"/>
      <c r="B58" s="145" t="s">
        <v>331</v>
      </c>
      <c r="C58" s="50"/>
      <c r="D58" s="51"/>
      <c r="E58" s="52"/>
      <c r="F58" s="53"/>
    </row>
    <row r="59" spans="1:6">
      <c r="A59" s="35" t="s">
        <v>55</v>
      </c>
      <c r="B59" s="18" t="s">
        <v>345</v>
      </c>
      <c r="C59" s="19" t="s">
        <v>49</v>
      </c>
      <c r="D59" s="20">
        <v>1197</v>
      </c>
      <c r="E59" s="21">
        <v>0</v>
      </c>
      <c r="F59" s="22">
        <f>D59*E59</f>
        <v>0</v>
      </c>
    </row>
    <row r="60" spans="1:6">
      <c r="A60" s="35" t="s">
        <v>56</v>
      </c>
      <c r="B60" s="18" t="s">
        <v>328</v>
      </c>
      <c r="C60" s="19" t="s">
        <v>49</v>
      </c>
      <c r="D60" s="20">
        <v>63</v>
      </c>
      <c r="E60" s="21">
        <v>0</v>
      </c>
      <c r="F60" s="22">
        <f>D60*E60</f>
        <v>0</v>
      </c>
    </row>
    <row r="61" spans="1:6">
      <c r="A61" s="23"/>
      <c r="B61" s="49"/>
      <c r="C61" s="50"/>
      <c r="D61" s="51"/>
      <c r="E61" s="52"/>
      <c r="F61" s="53"/>
    </row>
    <row r="62" spans="1:6" ht="300">
      <c r="A62" s="17" t="s">
        <v>17</v>
      </c>
      <c r="B62" s="38" t="s">
        <v>388</v>
      </c>
      <c r="C62" s="54"/>
      <c r="D62" s="55"/>
      <c r="E62" s="56"/>
      <c r="F62" s="57"/>
    </row>
    <row r="63" spans="1:6" ht="180">
      <c r="A63" s="35"/>
      <c r="B63" s="34" t="s">
        <v>332</v>
      </c>
      <c r="C63" s="50"/>
      <c r="D63" s="51"/>
      <c r="E63" s="52"/>
      <c r="F63" s="53"/>
    </row>
    <row r="64" spans="1:6" ht="17.25" customHeight="1">
      <c r="A64" s="35"/>
      <c r="B64" s="145" t="s">
        <v>333</v>
      </c>
      <c r="C64" s="50"/>
      <c r="D64" s="51"/>
      <c r="E64" s="52"/>
      <c r="F64" s="53"/>
    </row>
    <row r="65" spans="1:6">
      <c r="A65" s="35" t="s">
        <v>95</v>
      </c>
      <c r="B65" s="18" t="s">
        <v>345</v>
      </c>
      <c r="C65" s="19" t="s">
        <v>49</v>
      </c>
      <c r="D65" s="20">
        <v>3990</v>
      </c>
      <c r="E65" s="21">
        <v>0</v>
      </c>
      <c r="F65" s="22">
        <f>D65*E65</f>
        <v>0</v>
      </c>
    </row>
    <row r="66" spans="1:6">
      <c r="A66" s="35" t="s">
        <v>94</v>
      </c>
      <c r="B66" s="18" t="s">
        <v>328</v>
      </c>
      <c r="C66" s="19" t="s">
        <v>49</v>
      </c>
      <c r="D66" s="20">
        <v>210</v>
      </c>
      <c r="E66" s="21">
        <v>0</v>
      </c>
      <c r="F66" s="22">
        <f>D66*E66</f>
        <v>0</v>
      </c>
    </row>
    <row r="67" spans="1:6">
      <c r="A67" s="23"/>
      <c r="B67" s="49"/>
      <c r="C67" s="50"/>
      <c r="D67" s="51"/>
      <c r="E67" s="52"/>
      <c r="F67" s="53"/>
    </row>
    <row r="68" spans="1:6" ht="152.25">
      <c r="A68" s="17" t="s">
        <v>356</v>
      </c>
      <c r="B68" s="29" t="s">
        <v>81</v>
      </c>
      <c r="C68" s="30" t="s">
        <v>49</v>
      </c>
      <c r="D68" s="31">
        <v>5460</v>
      </c>
      <c r="E68" s="32">
        <v>0</v>
      </c>
      <c r="F68" s="33">
        <f>D68*E68</f>
        <v>0</v>
      </c>
    </row>
    <row r="69" spans="1:6">
      <c r="A69" s="35"/>
      <c r="B69" s="49"/>
      <c r="C69" s="50"/>
      <c r="D69" s="51"/>
      <c r="E69" s="52"/>
      <c r="F69" s="53"/>
    </row>
    <row r="70" spans="1:6" ht="200.25">
      <c r="A70" s="17" t="s">
        <v>57</v>
      </c>
      <c r="B70" s="29" t="s">
        <v>96</v>
      </c>
      <c r="C70" s="31" t="s">
        <v>48</v>
      </c>
      <c r="D70" s="31">
        <v>2200</v>
      </c>
      <c r="E70" s="32">
        <v>0</v>
      </c>
      <c r="F70" s="33">
        <f>D70*E70</f>
        <v>0</v>
      </c>
    </row>
    <row r="71" spans="1:6">
      <c r="A71" s="23"/>
      <c r="B71" s="49"/>
      <c r="C71" s="50"/>
      <c r="D71" s="51"/>
      <c r="E71" s="52"/>
      <c r="F71" s="53"/>
    </row>
    <row r="72" spans="1:6" ht="182.25">
      <c r="A72" s="17" t="s">
        <v>357</v>
      </c>
      <c r="B72" s="29" t="s">
        <v>98</v>
      </c>
      <c r="C72" s="30" t="s">
        <v>49</v>
      </c>
      <c r="D72" s="31">
        <v>75</v>
      </c>
      <c r="E72" s="32">
        <v>0</v>
      </c>
      <c r="F72" s="33">
        <f>D72*E72</f>
        <v>0</v>
      </c>
    </row>
    <row r="73" spans="1:6">
      <c r="A73" s="23"/>
      <c r="B73" s="49"/>
      <c r="C73" s="50"/>
      <c r="D73" s="51"/>
      <c r="E73" s="52"/>
      <c r="F73" s="53"/>
    </row>
    <row r="74" spans="1:6" ht="196.5">
      <c r="A74" s="17" t="s">
        <v>58</v>
      </c>
      <c r="B74" s="29" t="s">
        <v>97</v>
      </c>
      <c r="C74" s="30" t="s">
        <v>49</v>
      </c>
      <c r="D74" s="31">
        <v>300</v>
      </c>
      <c r="E74" s="32">
        <v>0</v>
      </c>
      <c r="F74" s="33">
        <f>D74*E74</f>
        <v>0</v>
      </c>
    </row>
    <row r="75" spans="1:6">
      <c r="A75" s="23"/>
      <c r="B75" s="49"/>
      <c r="C75" s="50"/>
      <c r="D75" s="51"/>
      <c r="E75" s="52"/>
      <c r="F75" s="53"/>
    </row>
    <row r="76" spans="1:6" ht="152.25">
      <c r="A76" s="17" t="s">
        <v>59</v>
      </c>
      <c r="B76" s="29" t="s">
        <v>338</v>
      </c>
      <c r="C76" s="30" t="s">
        <v>49</v>
      </c>
      <c r="D76" s="31">
        <v>1060</v>
      </c>
      <c r="E76" s="32">
        <v>0</v>
      </c>
      <c r="F76" s="33">
        <f>D76*E76</f>
        <v>0</v>
      </c>
    </row>
    <row r="77" spans="1:6">
      <c r="A77" s="23"/>
      <c r="B77" s="49"/>
      <c r="C77" s="50"/>
      <c r="D77" s="51"/>
      <c r="E77" s="52"/>
      <c r="F77" s="53"/>
    </row>
    <row r="78" spans="1:6" ht="349.5">
      <c r="A78" s="17" t="s">
        <v>60</v>
      </c>
      <c r="B78" s="29" t="s">
        <v>329</v>
      </c>
      <c r="C78" s="30" t="s">
        <v>49</v>
      </c>
      <c r="D78" s="31">
        <v>130</v>
      </c>
      <c r="E78" s="32">
        <v>0</v>
      </c>
      <c r="F78" s="33">
        <f>D78*E78</f>
        <v>0</v>
      </c>
    </row>
    <row r="79" spans="1:6">
      <c r="A79" s="23"/>
      <c r="E79" s="36"/>
      <c r="F79" s="37"/>
    </row>
    <row r="80" spans="1:6" ht="305.25">
      <c r="A80" s="17" t="s">
        <v>61</v>
      </c>
      <c r="B80" s="29" t="s">
        <v>330</v>
      </c>
      <c r="C80" s="30" t="s">
        <v>49</v>
      </c>
      <c r="D80" s="31">
        <v>3600</v>
      </c>
      <c r="E80" s="32">
        <v>0</v>
      </c>
      <c r="F80" s="33">
        <f>D80*E80</f>
        <v>0</v>
      </c>
    </row>
    <row r="81" spans="1:6">
      <c r="A81" s="23"/>
      <c r="E81" s="36"/>
      <c r="F81" s="37"/>
    </row>
    <row r="82" spans="1:6" ht="272.25">
      <c r="A82" s="17" t="s">
        <v>62</v>
      </c>
      <c r="B82" s="47" t="s">
        <v>102</v>
      </c>
      <c r="C82" s="30" t="s">
        <v>50</v>
      </c>
      <c r="D82" s="31">
        <v>24</v>
      </c>
      <c r="E82" s="32">
        <v>0</v>
      </c>
      <c r="F82" s="58">
        <f>D82*E82</f>
        <v>0</v>
      </c>
    </row>
    <row r="83" spans="1:6">
      <c r="A83" s="35"/>
      <c r="B83" s="1"/>
      <c r="C83" s="7"/>
      <c r="E83" s="36"/>
      <c r="F83" s="59"/>
    </row>
    <row r="84" spans="1:6" ht="209.25">
      <c r="A84" s="17" t="s">
        <v>63</v>
      </c>
      <c r="B84" s="29" t="s">
        <v>104</v>
      </c>
      <c r="C84" s="30" t="s">
        <v>49</v>
      </c>
      <c r="D84" s="31">
        <v>70</v>
      </c>
      <c r="E84" s="32">
        <v>0</v>
      </c>
      <c r="F84" s="58">
        <f>D84*E84</f>
        <v>0</v>
      </c>
    </row>
    <row r="85" spans="1:6">
      <c r="A85" s="35"/>
      <c r="B85" s="1"/>
      <c r="C85" s="7"/>
      <c r="E85" s="36"/>
      <c r="F85" s="59"/>
    </row>
    <row r="86" spans="1:6" ht="275.25">
      <c r="A86" s="17" t="s">
        <v>358</v>
      </c>
      <c r="B86" s="29" t="s">
        <v>103</v>
      </c>
      <c r="C86" s="30" t="s">
        <v>49</v>
      </c>
      <c r="D86" s="31">
        <v>70</v>
      </c>
      <c r="E86" s="32">
        <v>0</v>
      </c>
      <c r="F86" s="58">
        <f>D86*E86</f>
        <v>0</v>
      </c>
    </row>
    <row r="87" spans="1:6">
      <c r="A87" s="35"/>
      <c r="B87" s="1"/>
      <c r="C87" s="7"/>
      <c r="E87" s="36"/>
      <c r="F87" s="59"/>
    </row>
    <row r="88" spans="1:6" ht="89.25">
      <c r="A88" s="17" t="s">
        <v>359</v>
      </c>
      <c r="B88" s="29" t="s">
        <v>105</v>
      </c>
      <c r="C88" s="30" t="s">
        <v>30</v>
      </c>
      <c r="D88" s="31">
        <v>24</v>
      </c>
      <c r="E88" s="32">
        <v>0</v>
      </c>
      <c r="F88" s="58">
        <f>D88*E88</f>
        <v>0</v>
      </c>
    </row>
    <row r="89" spans="1:6">
      <c r="A89" s="35"/>
      <c r="B89" s="1"/>
      <c r="C89" s="7"/>
      <c r="E89" s="36"/>
      <c r="F89" s="59"/>
    </row>
    <row r="90" spans="1:6" ht="104.25">
      <c r="A90" s="17" t="s">
        <v>360</v>
      </c>
      <c r="B90" s="45" t="s">
        <v>106</v>
      </c>
      <c r="C90" s="30"/>
      <c r="D90" s="31"/>
      <c r="E90" s="32"/>
      <c r="F90" s="58"/>
    </row>
    <row r="91" spans="1:6">
      <c r="A91" s="35" t="s">
        <v>361</v>
      </c>
      <c r="B91" s="29" t="s">
        <v>107</v>
      </c>
      <c r="C91" s="19" t="s">
        <v>13</v>
      </c>
      <c r="D91" s="20">
        <v>40</v>
      </c>
      <c r="E91" s="21">
        <v>0</v>
      </c>
      <c r="F91" s="121">
        <f>D91*E91</f>
        <v>0</v>
      </c>
    </row>
    <row r="92" spans="1:6">
      <c r="A92" s="35" t="s">
        <v>362</v>
      </c>
      <c r="B92" s="29" t="s">
        <v>109</v>
      </c>
      <c r="C92" s="19" t="s">
        <v>13</v>
      </c>
      <c r="D92" s="20">
        <v>45</v>
      </c>
      <c r="E92" s="21">
        <v>0</v>
      </c>
      <c r="F92" s="121">
        <f>D92*E92</f>
        <v>0</v>
      </c>
    </row>
    <row r="93" spans="1:6">
      <c r="A93" s="35" t="s">
        <v>363</v>
      </c>
      <c r="B93" s="29" t="s">
        <v>108</v>
      </c>
      <c r="C93" s="19" t="s">
        <v>13</v>
      </c>
      <c r="D93" s="20">
        <v>32</v>
      </c>
      <c r="E93" s="21">
        <v>0</v>
      </c>
      <c r="F93" s="121">
        <f>D93*E93</f>
        <v>0</v>
      </c>
    </row>
    <row r="94" spans="1:6">
      <c r="A94" s="35"/>
      <c r="B94" s="1"/>
      <c r="C94" s="7"/>
      <c r="E94" s="36"/>
      <c r="F94" s="59"/>
    </row>
    <row r="95" spans="1:6" ht="167.25">
      <c r="A95" s="17" t="s">
        <v>364</v>
      </c>
      <c r="B95" s="29" t="s">
        <v>318</v>
      </c>
      <c r="C95" s="30" t="s">
        <v>49</v>
      </c>
      <c r="D95" s="31">
        <v>27</v>
      </c>
      <c r="E95" s="32">
        <v>0</v>
      </c>
      <c r="F95" s="33">
        <f>D95*E95</f>
        <v>0</v>
      </c>
    </row>
    <row r="96" spans="1:6">
      <c r="A96" s="23"/>
      <c r="B96" s="49"/>
      <c r="C96" s="50"/>
      <c r="D96" s="51"/>
      <c r="E96" s="52"/>
      <c r="F96" s="53"/>
    </row>
    <row r="97" spans="1:6">
      <c r="A97" s="23"/>
      <c r="B97" s="49"/>
      <c r="C97" s="50"/>
      <c r="D97" s="51"/>
      <c r="E97" s="52"/>
      <c r="F97" s="53"/>
    </row>
    <row r="98" spans="1:6" ht="28.5">
      <c r="A98" s="10" t="s">
        <v>15</v>
      </c>
      <c r="B98" s="146" t="s">
        <v>101</v>
      </c>
      <c r="C98" s="12"/>
      <c r="D98" s="13"/>
      <c r="E98" s="14"/>
      <c r="F98" s="48">
        <f>SUM(F56:F97)</f>
        <v>0</v>
      </c>
    </row>
    <row r="99" spans="1:6">
      <c r="A99" s="23"/>
      <c r="B99" s="49"/>
      <c r="C99" s="50"/>
      <c r="D99" s="51"/>
      <c r="E99" s="52"/>
      <c r="F99" s="53"/>
    </row>
    <row r="100" spans="1:6">
      <c r="A100" s="23"/>
      <c r="B100" s="49"/>
      <c r="C100" s="50"/>
      <c r="D100" s="51"/>
      <c r="E100" s="52"/>
      <c r="F100" s="53"/>
    </row>
    <row r="101" spans="1:6">
      <c r="A101" s="23"/>
      <c r="B101" s="49"/>
      <c r="C101" s="50"/>
      <c r="D101" s="51"/>
      <c r="E101" s="52"/>
      <c r="F101" s="53"/>
    </row>
    <row r="102" spans="1:6">
      <c r="A102" s="10" t="s">
        <v>18</v>
      </c>
      <c r="B102" s="16" t="s">
        <v>37</v>
      </c>
      <c r="C102" s="12"/>
      <c r="D102" s="13"/>
      <c r="E102" s="14"/>
      <c r="F102" s="48"/>
    </row>
    <row r="103" spans="1:6" ht="209.25">
      <c r="A103" s="17" t="s">
        <v>19</v>
      </c>
      <c r="B103" s="29" t="s">
        <v>110</v>
      </c>
      <c r="C103" s="30" t="s">
        <v>13</v>
      </c>
      <c r="D103" s="31">
        <v>20</v>
      </c>
      <c r="E103" s="32">
        <v>0</v>
      </c>
      <c r="F103" s="33">
        <f>D103*E103</f>
        <v>0</v>
      </c>
    </row>
    <row r="104" spans="1:6">
      <c r="A104" s="23"/>
      <c r="C104" s="43"/>
      <c r="D104" s="44"/>
      <c r="E104" s="27"/>
      <c r="F104" s="60"/>
    </row>
    <row r="105" spans="1:6">
      <c r="A105" s="23"/>
      <c r="C105" s="43"/>
      <c r="D105" s="44"/>
      <c r="E105" s="27"/>
      <c r="F105" s="60"/>
    </row>
    <row r="106" spans="1:6" ht="268.5">
      <c r="A106" s="17" t="s">
        <v>365</v>
      </c>
      <c r="B106" s="29" t="s">
        <v>310</v>
      </c>
      <c r="C106" s="30" t="s">
        <v>48</v>
      </c>
      <c r="D106" s="31">
        <v>145</v>
      </c>
      <c r="E106" s="32">
        <v>0</v>
      </c>
      <c r="F106" s="33">
        <f>D106*E106</f>
        <v>0</v>
      </c>
    </row>
    <row r="107" spans="1:6">
      <c r="A107" s="35"/>
      <c r="E107" s="36"/>
      <c r="F107" s="37"/>
    </row>
    <row r="108" spans="1:6">
      <c r="A108" s="23"/>
      <c r="C108" s="43"/>
      <c r="D108" s="44"/>
      <c r="E108" s="27"/>
      <c r="F108" s="60"/>
    </row>
    <row r="109" spans="1:6">
      <c r="A109" s="10" t="s">
        <v>18</v>
      </c>
      <c r="B109" s="16" t="s">
        <v>39</v>
      </c>
      <c r="C109" s="12"/>
      <c r="D109" s="13"/>
      <c r="E109" s="14"/>
      <c r="F109" s="48">
        <f>SUM(F103:F108)</f>
        <v>0</v>
      </c>
    </row>
    <row r="110" spans="1:6">
      <c r="A110" s="23"/>
      <c r="C110" s="43"/>
      <c r="D110" s="44"/>
      <c r="E110" s="27"/>
      <c r="F110" s="60"/>
    </row>
    <row r="111" spans="1:6">
      <c r="A111" s="23"/>
      <c r="C111" s="43"/>
      <c r="D111" s="44"/>
      <c r="E111" s="27"/>
      <c r="F111" s="60"/>
    </row>
    <row r="112" spans="1:6">
      <c r="A112" s="23"/>
      <c r="C112" s="43"/>
      <c r="D112" s="44"/>
      <c r="E112" s="27"/>
      <c r="F112" s="60"/>
    </row>
    <row r="113" spans="1:6">
      <c r="A113" s="10" t="s">
        <v>20</v>
      </c>
      <c r="B113" s="16" t="s">
        <v>46</v>
      </c>
      <c r="C113" s="12"/>
      <c r="D113" s="13"/>
      <c r="E113" s="14"/>
      <c r="F113" s="48"/>
    </row>
    <row r="114" spans="1:6" ht="227.25">
      <c r="A114" s="35" t="s">
        <v>21</v>
      </c>
      <c r="B114" s="116" t="s">
        <v>111</v>
      </c>
      <c r="C114" s="30" t="s">
        <v>49</v>
      </c>
      <c r="D114" s="31">
        <v>14.5</v>
      </c>
      <c r="E114" s="32">
        <v>0</v>
      </c>
      <c r="F114" s="33">
        <f>D114*E114</f>
        <v>0</v>
      </c>
    </row>
    <row r="116" spans="1:6" ht="269.25">
      <c r="A116" s="17" t="s">
        <v>366</v>
      </c>
      <c r="B116" s="38" t="s">
        <v>339</v>
      </c>
      <c r="C116" s="39"/>
      <c r="D116" s="40"/>
      <c r="E116" s="41"/>
      <c r="F116" s="42"/>
    </row>
    <row r="117" spans="1:6">
      <c r="A117" s="35" t="s">
        <v>367</v>
      </c>
      <c r="B117" s="18" t="s">
        <v>378</v>
      </c>
      <c r="C117" s="19" t="s">
        <v>14</v>
      </c>
      <c r="D117" s="20">
        <v>35</v>
      </c>
      <c r="E117" s="21">
        <v>0</v>
      </c>
      <c r="F117" s="22">
        <f>D117*E117</f>
        <v>0</v>
      </c>
    </row>
    <row r="118" spans="1:6">
      <c r="A118" s="35" t="s">
        <v>368</v>
      </c>
      <c r="B118" s="29" t="s">
        <v>379</v>
      </c>
      <c r="C118" s="30" t="s">
        <v>14</v>
      </c>
      <c r="D118" s="31">
        <v>2</v>
      </c>
      <c r="E118" s="32">
        <v>0</v>
      </c>
      <c r="F118" s="33">
        <f>D118*E118</f>
        <v>0</v>
      </c>
    </row>
    <row r="119" spans="1:6">
      <c r="B119" s="3"/>
    </row>
    <row r="121" spans="1:6">
      <c r="A121" s="23"/>
      <c r="B121" s="85"/>
      <c r="C121" s="86"/>
      <c r="D121" s="87"/>
      <c r="E121" s="88"/>
      <c r="F121" s="89"/>
    </row>
    <row r="122" spans="1:6">
      <c r="A122" s="10" t="s">
        <v>20</v>
      </c>
      <c r="B122" s="16" t="s">
        <v>47</v>
      </c>
      <c r="C122" s="12"/>
      <c r="D122" s="13"/>
      <c r="E122" s="14"/>
      <c r="F122" s="48">
        <f>SUM(F114:F121)</f>
        <v>0</v>
      </c>
    </row>
    <row r="123" spans="1:6">
      <c r="A123" s="23"/>
      <c r="B123" s="49"/>
      <c r="C123" s="50"/>
      <c r="D123" s="51"/>
      <c r="E123" s="52"/>
      <c r="F123" s="53"/>
    </row>
    <row r="124" spans="1:6">
      <c r="A124" s="23"/>
      <c r="C124" s="43"/>
      <c r="D124" s="44"/>
      <c r="E124" s="27"/>
      <c r="F124" s="60"/>
    </row>
    <row r="125" spans="1:6">
      <c r="A125" s="23"/>
      <c r="C125" s="43"/>
      <c r="D125" s="44"/>
      <c r="E125" s="27"/>
      <c r="F125" s="60"/>
    </row>
    <row r="126" spans="1:6">
      <c r="A126" s="10" t="s">
        <v>22</v>
      </c>
      <c r="B126" s="16" t="s">
        <v>42</v>
      </c>
      <c r="C126" s="12"/>
      <c r="D126" s="13"/>
      <c r="E126" s="14"/>
      <c r="F126" s="48"/>
    </row>
    <row r="127" spans="1:6" ht="377.25">
      <c r="A127" s="17" t="s">
        <v>66</v>
      </c>
      <c r="B127" s="29" t="s">
        <v>180</v>
      </c>
      <c r="C127" s="30" t="s">
        <v>13</v>
      </c>
      <c r="D127" s="31">
        <v>1050</v>
      </c>
      <c r="E127" s="32">
        <v>0</v>
      </c>
      <c r="F127" s="58">
        <f>D127*E127</f>
        <v>0</v>
      </c>
    </row>
    <row r="128" spans="1:6">
      <c r="A128" s="35"/>
      <c r="E128" s="36"/>
      <c r="F128" s="59"/>
    </row>
    <row r="129" spans="1:10" ht="409.5" customHeight="1">
      <c r="A129" s="17" t="s">
        <v>68</v>
      </c>
      <c r="B129" s="29" t="s">
        <v>341</v>
      </c>
      <c r="C129" s="30" t="s">
        <v>13</v>
      </c>
      <c r="D129" s="31">
        <v>725</v>
      </c>
      <c r="E129" s="32">
        <v>0</v>
      </c>
      <c r="F129" s="58">
        <f>D129*E129</f>
        <v>0</v>
      </c>
    </row>
    <row r="130" spans="1:10">
      <c r="A130" s="35"/>
      <c r="B130" s="29"/>
      <c r="E130" s="36"/>
      <c r="F130" s="59"/>
    </row>
    <row r="131" spans="1:10" s="128" customFormat="1" ht="318.75" customHeight="1">
      <c r="A131" s="123" t="s">
        <v>67</v>
      </c>
      <c r="B131" s="122" t="s">
        <v>112</v>
      </c>
      <c r="C131" s="124"/>
      <c r="D131" s="125"/>
      <c r="E131" s="126"/>
      <c r="F131" s="127"/>
      <c r="J131" s="141"/>
    </row>
    <row r="132" spans="1:10" s="128" customFormat="1" ht="165">
      <c r="A132" s="129"/>
      <c r="B132" s="122" t="s">
        <v>238</v>
      </c>
      <c r="C132" s="130"/>
      <c r="D132" s="131"/>
      <c r="E132" s="132"/>
      <c r="F132" s="133"/>
      <c r="J132" s="141"/>
    </row>
    <row r="133" spans="1:10" ht="30">
      <c r="A133" s="134" t="s">
        <v>113</v>
      </c>
      <c r="B133" s="18" t="s">
        <v>155</v>
      </c>
      <c r="C133" s="19" t="s">
        <v>0</v>
      </c>
      <c r="D133" s="20">
        <v>1</v>
      </c>
      <c r="E133" s="21">
        <v>0</v>
      </c>
      <c r="F133" s="121">
        <f t="shared" ref="F133:F165" si="0">D133*E133</f>
        <v>0</v>
      </c>
    </row>
    <row r="134" spans="1:10" ht="30">
      <c r="A134" s="134" t="s">
        <v>114</v>
      </c>
      <c r="B134" s="18" t="s">
        <v>146</v>
      </c>
      <c r="C134" s="19" t="s">
        <v>0</v>
      </c>
      <c r="D134" s="20">
        <v>1</v>
      </c>
      <c r="E134" s="21">
        <v>0</v>
      </c>
      <c r="F134" s="121">
        <f t="shared" si="0"/>
        <v>0</v>
      </c>
    </row>
    <row r="135" spans="1:10" ht="30">
      <c r="A135" s="134" t="s">
        <v>115</v>
      </c>
      <c r="B135" s="18" t="s">
        <v>147</v>
      </c>
      <c r="C135" s="19" t="s">
        <v>0</v>
      </c>
      <c r="D135" s="20">
        <v>1</v>
      </c>
      <c r="E135" s="21">
        <v>0</v>
      </c>
      <c r="F135" s="121">
        <f t="shared" si="0"/>
        <v>0</v>
      </c>
    </row>
    <row r="136" spans="1:10" ht="30">
      <c r="A136" s="134" t="s">
        <v>117</v>
      </c>
      <c r="B136" s="18" t="s">
        <v>147</v>
      </c>
      <c r="C136" s="19" t="s">
        <v>0</v>
      </c>
      <c r="D136" s="20">
        <v>1</v>
      </c>
      <c r="E136" s="21">
        <v>0</v>
      </c>
      <c r="F136" s="121">
        <f t="shared" si="0"/>
        <v>0</v>
      </c>
    </row>
    <row r="137" spans="1:10" ht="30">
      <c r="A137" s="134" t="s">
        <v>118</v>
      </c>
      <c r="B137" s="18" t="s">
        <v>147</v>
      </c>
      <c r="C137" s="19" t="s">
        <v>0</v>
      </c>
      <c r="D137" s="20">
        <v>1</v>
      </c>
      <c r="E137" s="21">
        <v>0</v>
      </c>
      <c r="F137" s="121">
        <f t="shared" si="0"/>
        <v>0</v>
      </c>
    </row>
    <row r="138" spans="1:10" ht="30">
      <c r="A138" s="134" t="s">
        <v>119</v>
      </c>
      <c r="B138" s="135" t="s">
        <v>148</v>
      </c>
      <c r="C138" s="19" t="s">
        <v>0</v>
      </c>
      <c r="D138" s="20">
        <v>1</v>
      </c>
      <c r="E138" s="21">
        <v>0</v>
      </c>
      <c r="F138" s="121">
        <f t="shared" si="0"/>
        <v>0</v>
      </c>
    </row>
    <row r="139" spans="1:10" ht="30">
      <c r="A139" s="134" t="s">
        <v>120</v>
      </c>
      <c r="B139" s="18" t="s">
        <v>125</v>
      </c>
      <c r="C139" s="19" t="s">
        <v>0</v>
      </c>
      <c r="D139" s="20">
        <v>1</v>
      </c>
      <c r="E139" s="21">
        <v>0</v>
      </c>
      <c r="F139" s="121">
        <f t="shared" si="0"/>
        <v>0</v>
      </c>
    </row>
    <row r="140" spans="1:10" ht="30">
      <c r="A140" s="134" t="s">
        <v>121</v>
      </c>
      <c r="B140" s="18" t="s">
        <v>126</v>
      </c>
      <c r="C140" s="19" t="s">
        <v>0</v>
      </c>
      <c r="D140" s="20">
        <v>1</v>
      </c>
      <c r="E140" s="21">
        <v>0</v>
      </c>
      <c r="F140" s="121">
        <f t="shared" si="0"/>
        <v>0</v>
      </c>
    </row>
    <row r="141" spans="1:10" ht="30">
      <c r="A141" s="134" t="s">
        <v>122</v>
      </c>
      <c r="B141" s="18" t="s">
        <v>127</v>
      </c>
      <c r="C141" s="19" t="s">
        <v>0</v>
      </c>
      <c r="D141" s="20">
        <v>1</v>
      </c>
      <c r="E141" s="21">
        <v>0</v>
      </c>
      <c r="F141" s="121">
        <f t="shared" si="0"/>
        <v>0</v>
      </c>
    </row>
    <row r="142" spans="1:10" ht="30">
      <c r="A142" s="134" t="s">
        <v>123</v>
      </c>
      <c r="B142" s="18" t="s">
        <v>128</v>
      </c>
      <c r="C142" s="19" t="s">
        <v>0</v>
      </c>
      <c r="D142" s="20">
        <v>1</v>
      </c>
      <c r="E142" s="21">
        <v>0</v>
      </c>
      <c r="F142" s="121">
        <f t="shared" si="0"/>
        <v>0</v>
      </c>
    </row>
    <row r="143" spans="1:10" ht="30">
      <c r="A143" s="134" t="s">
        <v>124</v>
      </c>
      <c r="B143" s="18" t="s">
        <v>129</v>
      </c>
      <c r="C143" s="19" t="s">
        <v>0</v>
      </c>
      <c r="D143" s="20">
        <v>1</v>
      </c>
      <c r="E143" s="21">
        <v>0</v>
      </c>
      <c r="F143" s="121">
        <f t="shared" si="0"/>
        <v>0</v>
      </c>
    </row>
    <row r="144" spans="1:10" ht="30">
      <c r="A144" s="134" t="s">
        <v>130</v>
      </c>
      <c r="B144" s="18" t="s">
        <v>116</v>
      </c>
      <c r="C144" s="19" t="s">
        <v>0</v>
      </c>
      <c r="D144" s="20">
        <v>1</v>
      </c>
      <c r="E144" s="21">
        <v>0</v>
      </c>
      <c r="F144" s="121">
        <f t="shared" si="0"/>
        <v>0</v>
      </c>
    </row>
    <row r="145" spans="1:6" ht="30">
      <c r="A145" s="134" t="s">
        <v>131</v>
      </c>
      <c r="B145" s="18" t="s">
        <v>132</v>
      </c>
      <c r="C145" s="19" t="s">
        <v>0</v>
      </c>
      <c r="D145" s="20">
        <v>1</v>
      </c>
      <c r="E145" s="21">
        <v>0</v>
      </c>
      <c r="F145" s="121">
        <f t="shared" si="0"/>
        <v>0</v>
      </c>
    </row>
    <row r="146" spans="1:6" ht="30">
      <c r="A146" s="134" t="s">
        <v>133</v>
      </c>
      <c r="B146" s="18" t="s">
        <v>134</v>
      </c>
      <c r="C146" s="19" t="s">
        <v>0</v>
      </c>
      <c r="D146" s="20">
        <v>1</v>
      </c>
      <c r="E146" s="21">
        <v>0</v>
      </c>
      <c r="F146" s="121">
        <f t="shared" si="0"/>
        <v>0</v>
      </c>
    </row>
    <row r="147" spans="1:6" ht="30">
      <c r="A147" s="134" t="s">
        <v>135</v>
      </c>
      <c r="B147" s="18" t="s">
        <v>136</v>
      </c>
      <c r="C147" s="19" t="s">
        <v>0</v>
      </c>
      <c r="D147" s="20">
        <v>1</v>
      </c>
      <c r="E147" s="21">
        <v>0</v>
      </c>
      <c r="F147" s="121">
        <f t="shared" si="0"/>
        <v>0</v>
      </c>
    </row>
    <row r="148" spans="1:6" ht="30">
      <c r="A148" s="134" t="s">
        <v>137</v>
      </c>
      <c r="B148" s="18" t="s">
        <v>138</v>
      </c>
      <c r="C148" s="19" t="s">
        <v>0</v>
      </c>
      <c r="D148" s="20">
        <v>1</v>
      </c>
      <c r="E148" s="21">
        <v>0</v>
      </c>
      <c r="F148" s="121">
        <f t="shared" si="0"/>
        <v>0</v>
      </c>
    </row>
    <row r="149" spans="1:6" ht="30">
      <c r="A149" s="134" t="s">
        <v>139</v>
      </c>
      <c r="B149" s="18" t="s">
        <v>140</v>
      </c>
      <c r="C149" s="19" t="s">
        <v>0</v>
      </c>
      <c r="D149" s="20">
        <v>1</v>
      </c>
      <c r="E149" s="21">
        <v>0</v>
      </c>
      <c r="F149" s="121">
        <f t="shared" si="0"/>
        <v>0</v>
      </c>
    </row>
    <row r="150" spans="1:6" ht="30">
      <c r="A150" s="134" t="s">
        <v>141</v>
      </c>
      <c r="B150" s="18" t="s">
        <v>142</v>
      </c>
      <c r="C150" s="19" t="s">
        <v>0</v>
      </c>
      <c r="D150" s="20">
        <v>1</v>
      </c>
      <c r="E150" s="21">
        <v>0</v>
      </c>
      <c r="F150" s="121">
        <f t="shared" si="0"/>
        <v>0</v>
      </c>
    </row>
    <row r="151" spans="1:6" ht="30">
      <c r="A151" s="134" t="s">
        <v>143</v>
      </c>
      <c r="B151" s="18" t="s">
        <v>144</v>
      </c>
      <c r="C151" s="19" t="s">
        <v>0</v>
      </c>
      <c r="D151" s="20">
        <v>1</v>
      </c>
      <c r="E151" s="21">
        <v>0</v>
      </c>
      <c r="F151" s="121">
        <f t="shared" si="0"/>
        <v>0</v>
      </c>
    </row>
    <row r="152" spans="1:6" ht="30">
      <c r="A152" s="134" t="s">
        <v>145</v>
      </c>
      <c r="B152" s="18" t="s">
        <v>134</v>
      </c>
      <c r="C152" s="19" t="s">
        <v>0</v>
      </c>
      <c r="D152" s="20">
        <v>1</v>
      </c>
      <c r="E152" s="21">
        <v>0</v>
      </c>
      <c r="F152" s="121">
        <f t="shared" si="0"/>
        <v>0</v>
      </c>
    </row>
    <row r="153" spans="1:6" ht="30">
      <c r="A153" s="134" t="s">
        <v>149</v>
      </c>
      <c r="B153" s="18" t="s">
        <v>150</v>
      </c>
      <c r="C153" s="19" t="s">
        <v>0</v>
      </c>
      <c r="D153" s="20">
        <v>1</v>
      </c>
      <c r="E153" s="21">
        <v>0</v>
      </c>
      <c r="F153" s="121">
        <f t="shared" si="0"/>
        <v>0</v>
      </c>
    </row>
    <row r="154" spans="1:6" ht="30">
      <c r="A154" s="134" t="s">
        <v>151</v>
      </c>
      <c r="B154" s="18" t="s">
        <v>152</v>
      </c>
      <c r="C154" s="19" t="s">
        <v>0</v>
      </c>
      <c r="D154" s="20">
        <v>1</v>
      </c>
      <c r="E154" s="21">
        <v>0</v>
      </c>
      <c r="F154" s="121">
        <f t="shared" si="0"/>
        <v>0</v>
      </c>
    </row>
    <row r="155" spans="1:6" ht="30">
      <c r="A155" s="134" t="s">
        <v>153</v>
      </c>
      <c r="B155" s="18" t="s">
        <v>154</v>
      </c>
      <c r="C155" s="19" t="s">
        <v>0</v>
      </c>
      <c r="D155" s="20">
        <v>1</v>
      </c>
      <c r="E155" s="21">
        <v>0</v>
      </c>
      <c r="F155" s="121">
        <f t="shared" si="0"/>
        <v>0</v>
      </c>
    </row>
    <row r="156" spans="1:6" ht="30">
      <c r="A156" s="134" t="s">
        <v>156</v>
      </c>
      <c r="B156" s="18" t="s">
        <v>157</v>
      </c>
      <c r="C156" s="19" t="s">
        <v>0</v>
      </c>
      <c r="D156" s="20">
        <v>1</v>
      </c>
      <c r="E156" s="21">
        <v>0</v>
      </c>
      <c r="F156" s="121">
        <f t="shared" si="0"/>
        <v>0</v>
      </c>
    </row>
    <row r="157" spans="1:6" ht="30">
      <c r="A157" s="134" t="s">
        <v>158</v>
      </c>
      <c r="B157" s="18" t="s">
        <v>159</v>
      </c>
      <c r="C157" s="19" t="s">
        <v>0</v>
      </c>
      <c r="D157" s="20">
        <v>1</v>
      </c>
      <c r="E157" s="21">
        <v>0</v>
      </c>
      <c r="F157" s="121">
        <f t="shared" si="0"/>
        <v>0</v>
      </c>
    </row>
    <row r="158" spans="1:6" ht="30">
      <c r="A158" s="134" t="s">
        <v>160</v>
      </c>
      <c r="B158" s="18" t="s">
        <v>161</v>
      </c>
      <c r="C158" s="19" t="s">
        <v>0</v>
      </c>
      <c r="D158" s="20">
        <v>1</v>
      </c>
      <c r="E158" s="21">
        <v>0</v>
      </c>
      <c r="F158" s="121">
        <f t="shared" si="0"/>
        <v>0</v>
      </c>
    </row>
    <row r="159" spans="1:6" ht="30">
      <c r="A159" s="134" t="s">
        <v>162</v>
      </c>
      <c r="B159" s="18" t="s">
        <v>116</v>
      </c>
      <c r="C159" s="19" t="s">
        <v>0</v>
      </c>
      <c r="D159" s="20">
        <v>1</v>
      </c>
      <c r="E159" s="21">
        <v>0</v>
      </c>
      <c r="F159" s="121">
        <f t="shared" si="0"/>
        <v>0</v>
      </c>
    </row>
    <row r="160" spans="1:6" ht="30">
      <c r="A160" s="134" t="s">
        <v>163</v>
      </c>
      <c r="B160" s="18" t="s">
        <v>164</v>
      </c>
      <c r="C160" s="19" t="s">
        <v>0</v>
      </c>
      <c r="D160" s="20">
        <v>1</v>
      </c>
      <c r="E160" s="21">
        <v>0</v>
      </c>
      <c r="F160" s="121">
        <f t="shared" si="0"/>
        <v>0</v>
      </c>
    </row>
    <row r="161" spans="1:6" ht="30">
      <c r="A161" s="134" t="s">
        <v>165</v>
      </c>
      <c r="B161" s="18" t="s">
        <v>166</v>
      </c>
      <c r="C161" s="19" t="s">
        <v>0</v>
      </c>
      <c r="D161" s="20">
        <v>1</v>
      </c>
      <c r="E161" s="21">
        <v>0</v>
      </c>
      <c r="F161" s="121">
        <f t="shared" si="0"/>
        <v>0</v>
      </c>
    </row>
    <row r="162" spans="1:6" ht="30">
      <c r="A162" s="134" t="s">
        <v>167</v>
      </c>
      <c r="B162" s="18" t="s">
        <v>147</v>
      </c>
      <c r="C162" s="19" t="s">
        <v>0</v>
      </c>
      <c r="D162" s="20">
        <v>1</v>
      </c>
      <c r="E162" s="21">
        <v>0</v>
      </c>
      <c r="F162" s="121">
        <f t="shared" si="0"/>
        <v>0</v>
      </c>
    </row>
    <row r="163" spans="1:6" ht="30">
      <c r="A163" s="134" t="s">
        <v>168</v>
      </c>
      <c r="B163" s="18" t="s">
        <v>170</v>
      </c>
      <c r="C163" s="19" t="s">
        <v>0</v>
      </c>
      <c r="D163" s="20">
        <v>1</v>
      </c>
      <c r="E163" s="21">
        <v>0</v>
      </c>
      <c r="F163" s="121">
        <f t="shared" si="0"/>
        <v>0</v>
      </c>
    </row>
    <row r="164" spans="1:6" ht="30">
      <c r="A164" s="134" t="s">
        <v>169</v>
      </c>
      <c r="B164" s="18" t="s">
        <v>170</v>
      </c>
      <c r="C164" s="19" t="s">
        <v>0</v>
      </c>
      <c r="D164" s="20">
        <v>1</v>
      </c>
      <c r="E164" s="21">
        <v>0</v>
      </c>
      <c r="F164" s="121">
        <f t="shared" si="0"/>
        <v>0</v>
      </c>
    </row>
    <row r="165" spans="1:6" ht="30">
      <c r="A165" s="134" t="s">
        <v>171</v>
      </c>
      <c r="B165" s="18" t="s">
        <v>172</v>
      </c>
      <c r="C165" s="19" t="s">
        <v>0</v>
      </c>
      <c r="D165" s="20">
        <v>1</v>
      </c>
      <c r="E165" s="21">
        <v>0</v>
      </c>
      <c r="F165" s="121">
        <f t="shared" si="0"/>
        <v>0</v>
      </c>
    </row>
    <row r="166" spans="1:6">
      <c r="A166" s="23"/>
      <c r="B166" s="49"/>
      <c r="C166" s="50"/>
      <c r="D166" s="51"/>
      <c r="E166" s="52"/>
      <c r="F166" s="53"/>
    </row>
    <row r="167" spans="1:6" ht="104.25">
      <c r="A167" s="17" t="s">
        <v>69</v>
      </c>
      <c r="B167" s="29" t="s">
        <v>340</v>
      </c>
      <c r="C167" s="30" t="s">
        <v>0</v>
      </c>
      <c r="D167" s="31">
        <v>1</v>
      </c>
      <c r="E167" s="32">
        <v>0</v>
      </c>
      <c r="F167" s="58">
        <f>D167*E167</f>
        <v>0</v>
      </c>
    </row>
    <row r="168" spans="1:6">
      <c r="A168" s="23"/>
      <c r="B168" s="49"/>
      <c r="C168" s="50"/>
      <c r="D168" s="51"/>
      <c r="E168" s="52"/>
      <c r="F168" s="53"/>
    </row>
    <row r="169" spans="1:6" ht="149.25">
      <c r="A169" s="17" t="s">
        <v>77</v>
      </c>
      <c r="B169" s="29" t="s">
        <v>99</v>
      </c>
      <c r="C169" s="30" t="s">
        <v>13</v>
      </c>
      <c r="D169" s="31">
        <v>1775</v>
      </c>
      <c r="E169" s="32">
        <v>0</v>
      </c>
      <c r="F169" s="58">
        <f>D169*E169</f>
        <v>0</v>
      </c>
    </row>
    <row r="171" spans="1:6" ht="105">
      <c r="A171" s="120" t="s">
        <v>369</v>
      </c>
      <c r="B171" s="45" t="s">
        <v>181</v>
      </c>
      <c r="C171" s="39"/>
      <c r="D171" s="40"/>
      <c r="E171" s="119"/>
      <c r="F171" s="119"/>
    </row>
    <row r="172" spans="1:6" ht="60">
      <c r="A172" s="35" t="s">
        <v>370</v>
      </c>
      <c r="B172" s="18" t="s">
        <v>279</v>
      </c>
      <c r="C172" s="20" t="s">
        <v>14</v>
      </c>
      <c r="D172" s="20">
        <v>2</v>
      </c>
      <c r="E172" s="21">
        <v>0</v>
      </c>
      <c r="F172" s="22">
        <f>D172*E172</f>
        <v>0</v>
      </c>
    </row>
    <row r="173" spans="1:6" ht="60">
      <c r="A173" s="35" t="s">
        <v>371</v>
      </c>
      <c r="B173" s="18" t="s">
        <v>280</v>
      </c>
      <c r="C173" s="20" t="s">
        <v>14</v>
      </c>
      <c r="D173" s="20">
        <v>2</v>
      </c>
      <c r="E173" s="21">
        <v>0</v>
      </c>
      <c r="F173" s="22">
        <f>D173*E173</f>
        <v>0</v>
      </c>
    </row>
    <row r="174" spans="1:6" ht="60">
      <c r="A174" s="35" t="s">
        <v>372</v>
      </c>
      <c r="B174" s="18" t="s">
        <v>281</v>
      </c>
      <c r="C174" s="20" t="s">
        <v>14</v>
      </c>
      <c r="D174" s="20">
        <v>4</v>
      </c>
      <c r="E174" s="21">
        <v>0</v>
      </c>
      <c r="F174" s="22">
        <f>D174*E174</f>
        <v>0</v>
      </c>
    </row>
    <row r="175" spans="1:6">
      <c r="A175" s="35"/>
      <c r="C175" s="7"/>
      <c r="E175" s="36"/>
      <c r="F175" s="37"/>
    </row>
    <row r="176" spans="1:6" ht="345">
      <c r="A176" s="120" t="s">
        <v>373</v>
      </c>
      <c r="B176" s="45" t="s">
        <v>335</v>
      </c>
      <c r="C176" s="39"/>
      <c r="D176" s="40"/>
      <c r="E176" s="119"/>
      <c r="F176" s="119"/>
    </row>
    <row r="177" spans="1:6" ht="135">
      <c r="B177" s="1" t="s">
        <v>336</v>
      </c>
    </row>
    <row r="178" spans="1:6" ht="90">
      <c r="B178" s="1" t="s">
        <v>342</v>
      </c>
    </row>
    <row r="179" spans="1:6">
      <c r="A179" s="35" t="s">
        <v>374</v>
      </c>
      <c r="B179" s="155" t="s">
        <v>337</v>
      </c>
      <c r="C179" s="19" t="s">
        <v>13</v>
      </c>
      <c r="D179" s="20">
        <v>53</v>
      </c>
      <c r="E179" s="21">
        <v>0</v>
      </c>
      <c r="F179" s="22">
        <f>D179*E179</f>
        <v>0</v>
      </c>
    </row>
    <row r="180" spans="1:6">
      <c r="A180" s="35"/>
      <c r="C180" s="7"/>
      <c r="E180" s="36"/>
      <c r="F180" s="37"/>
    </row>
    <row r="181" spans="1:6" ht="314.25">
      <c r="A181" s="120" t="s">
        <v>173</v>
      </c>
      <c r="B181" s="45" t="s">
        <v>311</v>
      </c>
      <c r="C181" s="39"/>
      <c r="D181" s="40"/>
      <c r="E181" s="119"/>
      <c r="F181" s="119"/>
    </row>
    <row r="182" spans="1:6" ht="60">
      <c r="B182" s="1" t="s">
        <v>334</v>
      </c>
    </row>
    <row r="183" spans="1:6" ht="90">
      <c r="B183" s="1" t="s">
        <v>342</v>
      </c>
    </row>
    <row r="184" spans="1:6" ht="30">
      <c r="A184" s="35" t="s">
        <v>313</v>
      </c>
      <c r="B184" s="46" t="s">
        <v>192</v>
      </c>
      <c r="C184" s="19" t="s">
        <v>13</v>
      </c>
      <c r="D184" s="20">
        <v>15</v>
      </c>
      <c r="E184" s="21">
        <v>0</v>
      </c>
      <c r="F184" s="22">
        <f>D184*E184</f>
        <v>0</v>
      </c>
    </row>
    <row r="185" spans="1:6">
      <c r="A185" s="35"/>
      <c r="C185" s="7"/>
      <c r="E185" s="36"/>
      <c r="F185" s="37"/>
    </row>
    <row r="186" spans="1:6" ht="209.25">
      <c r="A186" s="120" t="s">
        <v>175</v>
      </c>
      <c r="B186" s="38" t="s">
        <v>319</v>
      </c>
      <c r="C186" s="39"/>
      <c r="D186" s="40"/>
      <c r="E186" s="119"/>
      <c r="F186" s="119"/>
    </row>
    <row r="187" spans="1:6" ht="60">
      <c r="A187" s="35" t="s">
        <v>177</v>
      </c>
      <c r="B187" s="46" t="s">
        <v>320</v>
      </c>
      <c r="C187" s="19" t="s">
        <v>13</v>
      </c>
      <c r="D187" s="20">
        <v>48</v>
      </c>
      <c r="E187" s="21">
        <v>0</v>
      </c>
      <c r="F187" s="22">
        <f>D187*E187</f>
        <v>0</v>
      </c>
    </row>
    <row r="188" spans="1:6" ht="60">
      <c r="A188" s="35" t="s">
        <v>375</v>
      </c>
      <c r="B188" s="46" t="s">
        <v>194</v>
      </c>
      <c r="C188" s="30" t="s">
        <v>13</v>
      </c>
      <c r="D188" s="20">
        <v>5</v>
      </c>
      <c r="E188" s="21">
        <v>0</v>
      </c>
      <c r="F188" s="22">
        <f>D188*E188</f>
        <v>0</v>
      </c>
    </row>
    <row r="189" spans="1:6">
      <c r="A189" s="35"/>
      <c r="C189" s="7"/>
      <c r="E189" s="36"/>
      <c r="F189" s="37"/>
    </row>
    <row r="190" spans="1:6" ht="149.25">
      <c r="A190" s="120" t="s">
        <v>178</v>
      </c>
      <c r="B190" s="38" t="s">
        <v>321</v>
      </c>
      <c r="C190" s="39"/>
      <c r="D190" s="40"/>
      <c r="E190" s="119"/>
      <c r="F190" s="119"/>
    </row>
    <row r="191" spans="1:6" ht="45">
      <c r="A191" s="35" t="s">
        <v>179</v>
      </c>
      <c r="B191" s="46" t="s">
        <v>193</v>
      </c>
      <c r="C191" s="19" t="s">
        <v>13</v>
      </c>
      <c r="D191" s="20">
        <v>15</v>
      </c>
      <c r="E191" s="21">
        <v>0</v>
      </c>
      <c r="F191" s="22">
        <f>D191*E191</f>
        <v>0</v>
      </c>
    </row>
    <row r="192" spans="1:6">
      <c r="A192" s="35"/>
      <c r="C192" s="7"/>
      <c r="E192" s="36"/>
      <c r="F192" s="37"/>
    </row>
    <row r="193" spans="1:10">
      <c r="A193" s="23"/>
      <c r="C193" s="43"/>
      <c r="D193" s="44"/>
      <c r="E193" s="27"/>
      <c r="F193" s="60"/>
    </row>
    <row r="194" spans="1:10">
      <c r="A194" s="10" t="s">
        <v>22</v>
      </c>
      <c r="B194" s="16" t="s">
        <v>41</v>
      </c>
      <c r="C194" s="12"/>
      <c r="D194" s="13"/>
      <c r="E194" s="14"/>
      <c r="F194" s="48">
        <f>SUM(F127:F193)</f>
        <v>0</v>
      </c>
    </row>
    <row r="195" spans="1:10">
      <c r="A195" s="23"/>
      <c r="C195" s="43"/>
      <c r="D195" s="44"/>
      <c r="E195" s="27"/>
      <c r="F195" s="60"/>
    </row>
    <row r="196" spans="1:10">
      <c r="A196" s="23"/>
      <c r="C196" s="43"/>
      <c r="D196" s="44"/>
      <c r="E196" s="27"/>
      <c r="F196" s="60"/>
    </row>
    <row r="197" spans="1:10">
      <c r="A197" s="10" t="s">
        <v>83</v>
      </c>
      <c r="B197" s="16" t="s">
        <v>183</v>
      </c>
      <c r="C197" s="12"/>
      <c r="D197" s="13"/>
      <c r="E197" s="14"/>
      <c r="F197" s="48"/>
    </row>
    <row r="198" spans="1:10">
      <c r="A198" s="23"/>
      <c r="B198" s="49"/>
      <c r="C198" s="50"/>
      <c r="D198" s="51"/>
      <c r="E198" s="52"/>
      <c r="F198" s="53"/>
    </row>
    <row r="199" spans="1:10" ht="300" customHeight="1">
      <c r="A199" s="35" t="s">
        <v>84</v>
      </c>
      <c r="B199" s="34" t="s">
        <v>380</v>
      </c>
      <c r="C199" s="7"/>
      <c r="E199" s="36"/>
      <c r="F199" s="37"/>
      <c r="J199" s="149"/>
    </row>
    <row r="200" spans="1:10" ht="214.5" customHeight="1">
      <c r="A200" s="35"/>
      <c r="B200" s="34" t="s">
        <v>383</v>
      </c>
      <c r="C200" s="7"/>
      <c r="E200" s="36"/>
      <c r="F200" s="37"/>
      <c r="J200" s="149"/>
    </row>
    <row r="201" spans="1:10" ht="30">
      <c r="A201" s="35"/>
      <c r="B201" s="34" t="s">
        <v>381</v>
      </c>
      <c r="C201" s="7"/>
      <c r="E201" s="36"/>
      <c r="F201" s="37"/>
      <c r="J201" s="149"/>
    </row>
    <row r="202" spans="1:10" ht="48" customHeight="1">
      <c r="A202" s="23"/>
      <c r="B202" s="151" t="s">
        <v>382</v>
      </c>
      <c r="C202" s="50"/>
      <c r="D202" s="51"/>
      <c r="E202" s="52"/>
      <c r="F202" s="53"/>
      <c r="J202" s="150"/>
    </row>
    <row r="203" spans="1:10" ht="120.75" customHeight="1">
      <c r="A203" s="23"/>
      <c r="B203" s="151" t="s">
        <v>385</v>
      </c>
      <c r="C203" s="50"/>
      <c r="D203" s="51"/>
      <c r="E203" s="52"/>
      <c r="F203" s="53"/>
      <c r="J203" s="150"/>
    </row>
    <row r="204" spans="1:10" ht="108" customHeight="1">
      <c r="A204" s="23"/>
      <c r="B204" s="151" t="s">
        <v>384</v>
      </c>
      <c r="C204" s="50"/>
      <c r="D204" s="51"/>
      <c r="E204" s="52"/>
      <c r="F204" s="53"/>
      <c r="J204" s="150"/>
    </row>
    <row r="205" spans="1:10" ht="16.5" customHeight="1">
      <c r="A205" s="23"/>
      <c r="B205" s="152" t="s">
        <v>386</v>
      </c>
      <c r="C205" s="153" t="s">
        <v>176</v>
      </c>
      <c r="D205" s="154">
        <v>33</v>
      </c>
      <c r="E205" s="21">
        <v>0</v>
      </c>
      <c r="F205" s="22">
        <f>D205*E205</f>
        <v>0</v>
      </c>
      <c r="J205" s="150"/>
    </row>
    <row r="206" spans="1:10">
      <c r="A206" s="35"/>
      <c r="B206" s="1"/>
      <c r="C206" s="7"/>
      <c r="E206" s="36"/>
      <c r="F206" s="59"/>
    </row>
    <row r="207" spans="1:10">
      <c r="A207" s="35"/>
      <c r="C207" s="7"/>
      <c r="E207" s="36"/>
      <c r="F207" s="37"/>
      <c r="J207" s="144"/>
    </row>
    <row r="208" spans="1:10">
      <c r="A208" s="10" t="s">
        <v>83</v>
      </c>
      <c r="B208" s="16" t="s">
        <v>185</v>
      </c>
      <c r="C208" s="12"/>
      <c r="D208" s="13"/>
      <c r="E208" s="14"/>
      <c r="F208" s="48">
        <f>SUM(F198:F207)</f>
        <v>0</v>
      </c>
    </row>
    <row r="209" spans="1:6">
      <c r="A209" s="62"/>
      <c r="C209" s="43"/>
      <c r="D209" s="44"/>
      <c r="E209" s="27"/>
      <c r="F209" s="60"/>
    </row>
    <row r="210" spans="1:6">
      <c r="A210" s="62"/>
      <c r="C210" s="43"/>
      <c r="D210" s="44"/>
      <c r="E210" s="27"/>
      <c r="F210" s="60"/>
    </row>
    <row r="211" spans="1:6">
      <c r="A211" s="10" t="s">
        <v>184</v>
      </c>
      <c r="B211" s="16" t="s">
        <v>182</v>
      </c>
      <c r="C211" s="12"/>
      <c r="D211" s="13"/>
      <c r="E211" s="14"/>
      <c r="F211" s="48"/>
    </row>
    <row r="212" spans="1:6" ht="409.5">
      <c r="A212" s="4" t="s">
        <v>191</v>
      </c>
      <c r="B212" s="38" t="s">
        <v>292</v>
      </c>
      <c r="C212" s="40"/>
      <c r="D212" s="40"/>
      <c r="E212" s="41"/>
      <c r="F212" s="42"/>
    </row>
    <row r="213" spans="1:6" ht="345">
      <c r="B213" s="34" t="s">
        <v>243</v>
      </c>
      <c r="C213" s="7"/>
      <c r="E213" s="36"/>
      <c r="F213" s="37"/>
    </row>
    <row r="214" spans="1:6" ht="239.25">
      <c r="B214" s="18" t="s">
        <v>203</v>
      </c>
      <c r="C214" s="20"/>
      <c r="D214" s="20"/>
      <c r="E214" s="21"/>
      <c r="F214" s="22"/>
    </row>
    <row r="215" spans="1:6">
      <c r="A215" s="35" t="s">
        <v>195</v>
      </c>
      <c r="B215" s="18" t="s">
        <v>246</v>
      </c>
      <c r="C215" s="19" t="s">
        <v>14</v>
      </c>
      <c r="D215" s="20">
        <v>1</v>
      </c>
      <c r="E215" s="21">
        <v>0</v>
      </c>
      <c r="F215" s="22">
        <f>D215*E215</f>
        <v>0</v>
      </c>
    </row>
    <row r="216" spans="1:6">
      <c r="A216" s="35"/>
      <c r="E216" s="36"/>
      <c r="F216" s="37"/>
    </row>
    <row r="217" spans="1:6" ht="59.25">
      <c r="A217" s="17" t="s">
        <v>200</v>
      </c>
      <c r="B217" s="29" t="s">
        <v>258</v>
      </c>
      <c r="C217" s="31" t="s">
        <v>48</v>
      </c>
      <c r="D217" s="31">
        <v>1.8</v>
      </c>
      <c r="E217" s="32">
        <v>0</v>
      </c>
      <c r="F217" s="33">
        <f>D217*E217</f>
        <v>0</v>
      </c>
    </row>
    <row r="218" spans="1:6">
      <c r="C218" s="43"/>
      <c r="D218" s="44"/>
      <c r="E218" s="27"/>
      <c r="F218" s="60"/>
    </row>
    <row r="219" spans="1:6" ht="409.5">
      <c r="A219" s="17" t="s">
        <v>205</v>
      </c>
      <c r="B219" s="38" t="s">
        <v>208</v>
      </c>
      <c r="C219" s="40"/>
      <c r="D219" s="40"/>
      <c r="E219" s="41"/>
      <c r="F219" s="42"/>
    </row>
    <row r="220" spans="1:6" ht="149.25">
      <c r="A220" s="35"/>
      <c r="B220" s="18" t="s">
        <v>209</v>
      </c>
      <c r="C220" s="20"/>
      <c r="D220" s="20"/>
      <c r="E220" s="21"/>
      <c r="F220" s="22"/>
    </row>
    <row r="221" spans="1:6" ht="30">
      <c r="A221" s="35" t="s">
        <v>206</v>
      </c>
      <c r="B221" s="18" t="s">
        <v>210</v>
      </c>
      <c r="C221" s="19" t="s">
        <v>14</v>
      </c>
      <c r="D221" s="20">
        <v>1</v>
      </c>
      <c r="E221" s="21">
        <v>0</v>
      </c>
      <c r="F221" s="22">
        <f>D221*E221</f>
        <v>0</v>
      </c>
    </row>
    <row r="222" spans="1:6" ht="30">
      <c r="A222" s="35" t="s">
        <v>207</v>
      </c>
      <c r="B222" s="18" t="s">
        <v>211</v>
      </c>
      <c r="C222" s="19" t="s">
        <v>14</v>
      </c>
      <c r="D222" s="20">
        <v>1</v>
      </c>
      <c r="E222" s="21">
        <v>0</v>
      </c>
      <c r="F222" s="22">
        <f>D222*E222</f>
        <v>0</v>
      </c>
    </row>
    <row r="223" spans="1:6">
      <c r="A223" s="62"/>
      <c r="B223" s="63"/>
      <c r="C223" s="148"/>
      <c r="D223" s="106"/>
      <c r="E223" s="107"/>
      <c r="F223" s="108"/>
    </row>
    <row r="224" spans="1:6" ht="344.25">
      <c r="A224" s="17" t="s">
        <v>213</v>
      </c>
      <c r="B224" s="29" t="s">
        <v>214</v>
      </c>
      <c r="C224" s="19"/>
      <c r="D224" s="31"/>
      <c r="E224" s="32"/>
      <c r="F224" s="33"/>
    </row>
    <row r="225" spans="1:10" s="136" customFormat="1" ht="30">
      <c r="A225" s="35" t="s">
        <v>216</v>
      </c>
      <c r="B225" s="137" t="s">
        <v>215</v>
      </c>
      <c r="C225" s="138" t="s">
        <v>176</v>
      </c>
      <c r="D225" s="138">
        <v>2</v>
      </c>
      <c r="E225" s="32">
        <v>0</v>
      </c>
      <c r="F225" s="33">
        <f>D225*E225</f>
        <v>0</v>
      </c>
      <c r="J225" s="142"/>
    </row>
    <row r="226" spans="1:10">
      <c r="A226" s="62"/>
      <c r="B226" s="63"/>
      <c r="C226" s="148"/>
      <c r="D226" s="106"/>
      <c r="E226" s="107"/>
      <c r="F226" s="108"/>
    </row>
    <row r="227" spans="1:10" ht="239.25">
      <c r="A227" s="17" t="s">
        <v>228</v>
      </c>
      <c r="B227" s="29" t="s">
        <v>226</v>
      </c>
      <c r="C227" s="19"/>
      <c r="D227" s="31"/>
      <c r="E227" s="32"/>
      <c r="F227" s="33"/>
    </row>
    <row r="228" spans="1:10" s="136" customFormat="1">
      <c r="A228" s="35" t="s">
        <v>229</v>
      </c>
      <c r="B228" s="137" t="s">
        <v>227</v>
      </c>
      <c r="C228" s="138" t="s">
        <v>176</v>
      </c>
      <c r="D228" s="138">
        <v>1</v>
      </c>
      <c r="E228" s="32">
        <v>0</v>
      </c>
      <c r="F228" s="33">
        <f>D228*E228</f>
        <v>0</v>
      </c>
      <c r="J228" s="142"/>
    </row>
    <row r="229" spans="1:10" s="136" customFormat="1">
      <c r="A229" s="35" t="s">
        <v>230</v>
      </c>
      <c r="B229" s="137" t="s">
        <v>232</v>
      </c>
      <c r="C229" s="138" t="s">
        <v>176</v>
      </c>
      <c r="D229" s="138">
        <v>1</v>
      </c>
      <c r="E229" s="32">
        <v>0</v>
      </c>
      <c r="F229" s="33">
        <f>D229*E229</f>
        <v>0</v>
      </c>
      <c r="J229" s="142"/>
    </row>
    <row r="230" spans="1:10" s="136" customFormat="1">
      <c r="A230" s="35" t="s">
        <v>231</v>
      </c>
      <c r="B230" s="137" t="s">
        <v>233</v>
      </c>
      <c r="C230" s="138" t="s">
        <v>176</v>
      </c>
      <c r="D230" s="138">
        <v>1</v>
      </c>
      <c r="E230" s="32">
        <v>0</v>
      </c>
      <c r="F230" s="33">
        <f>D230*E230</f>
        <v>0</v>
      </c>
      <c r="J230" s="142"/>
    </row>
    <row r="232" spans="1:10" ht="105">
      <c r="A232" s="120" t="s">
        <v>234</v>
      </c>
      <c r="B232" s="45" t="s">
        <v>322</v>
      </c>
      <c r="C232" s="39"/>
      <c r="D232" s="40"/>
      <c r="E232" s="119"/>
      <c r="F232" s="119"/>
    </row>
    <row r="233" spans="1:10" ht="60">
      <c r="A233" s="35" t="s">
        <v>235</v>
      </c>
      <c r="B233" s="18" t="s">
        <v>278</v>
      </c>
      <c r="C233" s="20" t="s">
        <v>14</v>
      </c>
      <c r="D233" s="20">
        <v>2</v>
      </c>
      <c r="E233" s="21">
        <v>0</v>
      </c>
      <c r="F233" s="22">
        <f>D233*E233</f>
        <v>0</v>
      </c>
    </row>
    <row r="234" spans="1:10">
      <c r="A234" s="62"/>
      <c r="B234" s="63"/>
      <c r="C234" s="105"/>
      <c r="D234" s="106"/>
      <c r="E234" s="107"/>
      <c r="F234" s="108"/>
    </row>
    <row r="235" spans="1:10" ht="44.25">
      <c r="A235" s="17" t="s">
        <v>302</v>
      </c>
      <c r="B235" s="29" t="s">
        <v>295</v>
      </c>
      <c r="C235" s="30"/>
      <c r="D235" s="31"/>
      <c r="E235" s="32"/>
      <c r="F235" s="33"/>
    </row>
    <row r="236" spans="1:10" s="136" customFormat="1">
      <c r="A236" s="35" t="s">
        <v>303</v>
      </c>
      <c r="B236" s="137" t="s">
        <v>298</v>
      </c>
      <c r="C236" s="138" t="s">
        <v>176</v>
      </c>
      <c r="D236" s="138">
        <v>6</v>
      </c>
      <c r="E236" s="32">
        <v>0</v>
      </c>
      <c r="F236" s="33">
        <f>D236*E236</f>
        <v>0</v>
      </c>
      <c r="J236" s="142"/>
    </row>
    <row r="237" spans="1:10" s="136" customFormat="1">
      <c r="A237" s="35" t="s">
        <v>304</v>
      </c>
      <c r="B237" s="137" t="s">
        <v>299</v>
      </c>
      <c r="C237" s="138" t="s">
        <v>176</v>
      </c>
      <c r="D237" s="138">
        <v>48</v>
      </c>
      <c r="E237" s="32">
        <v>0</v>
      </c>
      <c r="F237" s="33">
        <f>D237*E237</f>
        <v>0</v>
      </c>
      <c r="J237" s="142"/>
    </row>
    <row r="238" spans="1:10">
      <c r="C238" s="43"/>
      <c r="D238" s="44"/>
      <c r="E238" s="27"/>
      <c r="F238" s="60"/>
    </row>
    <row r="239" spans="1:10">
      <c r="A239" s="62"/>
      <c r="C239" s="105"/>
      <c r="D239" s="106"/>
      <c r="E239" s="107"/>
      <c r="F239" s="108"/>
    </row>
    <row r="240" spans="1:10">
      <c r="A240" s="10" t="s">
        <v>184</v>
      </c>
      <c r="B240" s="16" t="s">
        <v>186</v>
      </c>
      <c r="C240" s="12"/>
      <c r="D240" s="13"/>
      <c r="E240" s="14"/>
      <c r="F240" s="48">
        <f>SUM(F211:F239)</f>
        <v>0</v>
      </c>
    </row>
    <row r="241" spans="1:6">
      <c r="A241" s="62"/>
      <c r="C241" s="105"/>
      <c r="D241" s="106"/>
      <c r="E241" s="107"/>
      <c r="F241" s="108"/>
    </row>
    <row r="242" spans="1:6">
      <c r="A242" s="62"/>
      <c r="B242" s="63"/>
      <c r="C242" s="105"/>
      <c r="D242" s="106"/>
      <c r="E242" s="107"/>
      <c r="F242" s="108"/>
    </row>
    <row r="243" spans="1:6">
      <c r="A243" s="62"/>
      <c r="C243" s="105"/>
      <c r="D243" s="106"/>
      <c r="E243" s="107"/>
      <c r="F243" s="108"/>
    </row>
    <row r="244" spans="1:6">
      <c r="A244" s="10" t="s">
        <v>187</v>
      </c>
      <c r="B244" s="16" t="s">
        <v>196</v>
      </c>
      <c r="C244" s="12"/>
      <c r="D244" s="13"/>
      <c r="E244" s="14"/>
      <c r="F244" s="48"/>
    </row>
    <row r="245" spans="1:6" ht="405">
      <c r="A245" s="4" t="s">
        <v>198</v>
      </c>
      <c r="B245" s="38" t="s">
        <v>245</v>
      </c>
      <c r="C245" s="40"/>
      <c r="D245" s="40"/>
      <c r="E245" s="41"/>
      <c r="F245" s="42"/>
    </row>
    <row r="246" spans="1:6" ht="345">
      <c r="B246" s="34" t="s">
        <v>242</v>
      </c>
      <c r="C246" s="7"/>
      <c r="E246" s="36"/>
      <c r="F246" s="37"/>
    </row>
    <row r="247" spans="1:6" ht="239.25">
      <c r="B247" s="18" t="s">
        <v>202</v>
      </c>
      <c r="C247" s="20"/>
      <c r="D247" s="20"/>
      <c r="E247" s="21"/>
      <c r="F247" s="22"/>
    </row>
    <row r="248" spans="1:6">
      <c r="A248" s="35" t="s">
        <v>199</v>
      </c>
      <c r="B248" s="18" t="s">
        <v>247</v>
      </c>
      <c r="C248" s="19" t="s">
        <v>14</v>
      </c>
      <c r="D248" s="20">
        <v>1</v>
      </c>
      <c r="E248" s="21">
        <v>0</v>
      </c>
      <c r="F248" s="22">
        <f>D248*E248</f>
        <v>0</v>
      </c>
    </row>
    <row r="249" spans="1:6">
      <c r="A249" s="35"/>
      <c r="B249" s="1"/>
      <c r="C249" s="7"/>
      <c r="E249" s="36"/>
      <c r="F249" s="59"/>
    </row>
    <row r="250" spans="1:6" ht="74.25">
      <c r="A250" s="17" t="s">
        <v>201</v>
      </c>
      <c r="B250" s="29" t="s">
        <v>257</v>
      </c>
      <c r="C250" s="31" t="s">
        <v>48</v>
      </c>
      <c r="D250" s="31">
        <v>1.8</v>
      </c>
      <c r="E250" s="32">
        <v>0</v>
      </c>
      <c r="F250" s="33">
        <f>D250*E250</f>
        <v>0</v>
      </c>
    </row>
    <row r="251" spans="1:6">
      <c r="C251" s="43"/>
      <c r="D251" s="44"/>
      <c r="E251" s="27"/>
      <c r="F251" s="60"/>
    </row>
    <row r="252" spans="1:6" ht="409.5">
      <c r="A252" s="17" t="s">
        <v>212</v>
      </c>
      <c r="B252" s="38" t="s">
        <v>208</v>
      </c>
      <c r="C252" s="40"/>
      <c r="D252" s="40"/>
      <c r="E252" s="41"/>
      <c r="F252" s="42"/>
    </row>
    <row r="253" spans="1:6" ht="149.25">
      <c r="A253" s="35"/>
      <c r="B253" s="18" t="s">
        <v>209</v>
      </c>
      <c r="C253" s="20"/>
      <c r="D253" s="20"/>
      <c r="E253" s="21"/>
      <c r="F253" s="22"/>
    </row>
    <row r="254" spans="1:6" ht="30">
      <c r="A254" s="35" t="s">
        <v>217</v>
      </c>
      <c r="B254" s="18" t="s">
        <v>210</v>
      </c>
      <c r="C254" s="19" t="s">
        <v>14</v>
      </c>
      <c r="D254" s="20">
        <v>1</v>
      </c>
      <c r="E254" s="21">
        <v>0</v>
      </c>
      <c r="F254" s="22">
        <f>D254*E254</f>
        <v>0</v>
      </c>
    </row>
    <row r="255" spans="1:6" ht="30">
      <c r="A255" s="35" t="s">
        <v>218</v>
      </c>
      <c r="B255" s="18" t="s">
        <v>211</v>
      </c>
      <c r="C255" s="19" t="s">
        <v>14</v>
      </c>
      <c r="D255" s="20">
        <v>1</v>
      </c>
      <c r="E255" s="21">
        <v>0</v>
      </c>
      <c r="F255" s="22">
        <f>D255*E255</f>
        <v>0</v>
      </c>
    </row>
    <row r="256" spans="1:6">
      <c r="A256" s="62"/>
      <c r="B256" s="63"/>
      <c r="C256" s="105"/>
      <c r="D256" s="106"/>
      <c r="E256" s="107"/>
      <c r="F256" s="108"/>
    </row>
    <row r="257" spans="1:10" ht="344.25">
      <c r="A257" s="17" t="s">
        <v>219</v>
      </c>
      <c r="B257" s="29" t="s">
        <v>214</v>
      </c>
      <c r="C257" s="30"/>
      <c r="D257" s="31"/>
      <c r="E257" s="32"/>
      <c r="F257" s="33"/>
    </row>
    <row r="258" spans="1:10" s="136" customFormat="1" ht="30">
      <c r="A258" s="35" t="s">
        <v>220</v>
      </c>
      <c r="B258" s="137" t="s">
        <v>215</v>
      </c>
      <c r="C258" s="138" t="s">
        <v>176</v>
      </c>
      <c r="D258" s="138">
        <v>2</v>
      </c>
      <c r="E258" s="32">
        <v>0</v>
      </c>
      <c r="F258" s="33">
        <f>D258*E258</f>
        <v>0</v>
      </c>
      <c r="J258" s="142"/>
    </row>
    <row r="259" spans="1:10">
      <c r="A259" s="62"/>
      <c r="B259" s="63"/>
      <c r="C259" s="105"/>
      <c r="D259" s="106"/>
      <c r="E259" s="107"/>
      <c r="F259" s="108"/>
    </row>
    <row r="260" spans="1:10" ht="390">
      <c r="A260" s="17" t="s">
        <v>221</v>
      </c>
      <c r="B260" s="38" t="s">
        <v>301</v>
      </c>
      <c r="C260" s="39"/>
      <c r="D260" s="40"/>
      <c r="E260" s="41"/>
      <c r="F260" s="42"/>
    </row>
    <row r="261" spans="1:10" ht="239.25">
      <c r="A261" s="35"/>
      <c r="B261" s="18" t="s">
        <v>300</v>
      </c>
      <c r="C261" s="19"/>
      <c r="D261" s="20"/>
      <c r="E261" s="21"/>
      <c r="F261" s="22"/>
    </row>
    <row r="262" spans="1:10" s="136" customFormat="1">
      <c r="A262" s="35" t="s">
        <v>222</v>
      </c>
      <c r="B262" s="137" t="s">
        <v>223</v>
      </c>
      <c r="C262" s="138" t="s">
        <v>176</v>
      </c>
      <c r="D262" s="138">
        <v>1</v>
      </c>
      <c r="E262" s="32">
        <v>0</v>
      </c>
      <c r="F262" s="33">
        <f>D262*E262</f>
        <v>0</v>
      </c>
      <c r="J262" s="142"/>
    </row>
    <row r="263" spans="1:10">
      <c r="A263" s="62"/>
      <c r="B263" s="63"/>
      <c r="C263" s="105"/>
      <c r="D263" s="106"/>
      <c r="E263" s="107"/>
      <c r="F263" s="108"/>
    </row>
    <row r="264" spans="1:10" ht="239.25">
      <c r="A264" s="17" t="s">
        <v>224</v>
      </c>
      <c r="B264" s="29" t="s">
        <v>226</v>
      </c>
      <c r="C264" s="30"/>
      <c r="D264" s="31"/>
      <c r="E264" s="32"/>
      <c r="F264" s="33"/>
    </row>
    <row r="265" spans="1:10" s="136" customFormat="1">
      <c r="A265" s="35" t="s">
        <v>225</v>
      </c>
      <c r="B265" s="137" t="s">
        <v>227</v>
      </c>
      <c r="C265" s="138" t="s">
        <v>176</v>
      </c>
      <c r="D265" s="138">
        <v>1</v>
      </c>
      <c r="E265" s="32">
        <v>0</v>
      </c>
      <c r="F265" s="33">
        <f>D265*E265</f>
        <v>0</v>
      </c>
      <c r="J265" s="142"/>
    </row>
    <row r="267" spans="1:10" ht="105">
      <c r="A267" s="120" t="s">
        <v>236</v>
      </c>
      <c r="B267" s="45" t="s">
        <v>322</v>
      </c>
      <c r="C267" s="39"/>
      <c r="D267" s="40"/>
      <c r="E267" s="119"/>
      <c r="F267" s="119"/>
    </row>
    <row r="268" spans="1:10" ht="60">
      <c r="A268" s="35" t="s">
        <v>237</v>
      </c>
      <c r="B268" s="18" t="s">
        <v>278</v>
      </c>
      <c r="C268" s="20" t="s">
        <v>14</v>
      </c>
      <c r="D268" s="20">
        <v>2</v>
      </c>
      <c r="E268" s="21">
        <v>0</v>
      </c>
      <c r="F268" s="22">
        <f>D268*E268</f>
        <v>0</v>
      </c>
    </row>
    <row r="269" spans="1:10">
      <c r="A269" s="62"/>
      <c r="B269" s="63"/>
      <c r="C269" s="105"/>
      <c r="D269" s="106"/>
      <c r="E269" s="107"/>
      <c r="F269" s="108"/>
    </row>
    <row r="270" spans="1:10" ht="44.25">
      <c r="A270" s="17" t="s">
        <v>294</v>
      </c>
      <c r="B270" s="29" t="s">
        <v>295</v>
      </c>
      <c r="C270" s="30"/>
      <c r="D270" s="31"/>
      <c r="E270" s="32"/>
      <c r="F270" s="33"/>
    </row>
    <row r="271" spans="1:10" s="136" customFormat="1">
      <c r="A271" s="35" t="s">
        <v>297</v>
      </c>
      <c r="B271" s="137" t="s">
        <v>298</v>
      </c>
      <c r="C271" s="138" t="s">
        <v>176</v>
      </c>
      <c r="D271" s="138">
        <v>5</v>
      </c>
      <c r="E271" s="32">
        <v>0</v>
      </c>
      <c r="F271" s="33">
        <f>D271*E271</f>
        <v>0</v>
      </c>
      <c r="J271" s="142"/>
    </row>
    <row r="272" spans="1:10" s="136" customFormat="1">
      <c r="A272" s="35" t="s">
        <v>296</v>
      </c>
      <c r="B272" s="137" t="s">
        <v>299</v>
      </c>
      <c r="C272" s="138" t="s">
        <v>176</v>
      </c>
      <c r="D272" s="138">
        <v>40</v>
      </c>
      <c r="E272" s="32">
        <v>0</v>
      </c>
      <c r="F272" s="33">
        <f>D272*E272</f>
        <v>0</v>
      </c>
      <c r="J272" s="142"/>
    </row>
    <row r="273" spans="1:6">
      <c r="C273" s="43"/>
      <c r="D273" s="44"/>
      <c r="E273" s="27"/>
      <c r="F273" s="60"/>
    </row>
    <row r="274" spans="1:6">
      <c r="A274" s="62"/>
      <c r="C274" s="105"/>
      <c r="D274" s="106"/>
      <c r="E274" s="107"/>
      <c r="F274" s="108"/>
    </row>
    <row r="275" spans="1:6">
      <c r="A275" s="10" t="s">
        <v>187</v>
      </c>
      <c r="B275" s="16" t="s">
        <v>197</v>
      </c>
      <c r="C275" s="12"/>
      <c r="D275" s="13"/>
      <c r="E275" s="14"/>
      <c r="F275" s="48">
        <f>SUM(F244:F274)</f>
        <v>0</v>
      </c>
    </row>
    <row r="276" spans="1:6">
      <c r="A276" s="62"/>
      <c r="B276" s="63"/>
      <c r="C276" s="105"/>
      <c r="D276" s="106"/>
      <c r="E276" s="107"/>
      <c r="F276" s="108"/>
    </row>
    <row r="277" spans="1:6">
      <c r="A277" s="62"/>
      <c r="B277" s="63"/>
      <c r="C277" s="105"/>
      <c r="D277" s="106"/>
      <c r="E277" s="107"/>
      <c r="F277" s="108"/>
    </row>
    <row r="278" spans="1:6">
      <c r="A278" s="62"/>
      <c r="B278" s="63"/>
      <c r="C278" s="105"/>
      <c r="D278" s="106"/>
      <c r="E278" s="107"/>
      <c r="F278" s="108"/>
    </row>
    <row r="279" spans="1:6">
      <c r="A279" s="10" t="s">
        <v>188</v>
      </c>
      <c r="B279" s="16" t="s">
        <v>239</v>
      </c>
      <c r="C279" s="12"/>
      <c r="D279" s="13"/>
      <c r="E279" s="14"/>
      <c r="F279" s="48"/>
    </row>
    <row r="280" spans="1:6" ht="409.5">
      <c r="A280" s="4" t="s">
        <v>240</v>
      </c>
      <c r="B280" s="38" t="s">
        <v>291</v>
      </c>
      <c r="C280" s="40"/>
      <c r="D280" s="40"/>
      <c r="E280" s="41"/>
      <c r="F280" s="42"/>
    </row>
    <row r="281" spans="1:6" ht="360">
      <c r="B281" s="34" t="s">
        <v>315</v>
      </c>
      <c r="C281" s="7"/>
      <c r="E281" s="36"/>
      <c r="F281" s="37"/>
    </row>
    <row r="282" spans="1:6" ht="239.25">
      <c r="B282" s="18" t="s">
        <v>244</v>
      </c>
      <c r="C282" s="20"/>
      <c r="D282" s="20"/>
      <c r="E282" s="21"/>
      <c r="F282" s="22"/>
    </row>
    <row r="283" spans="1:6">
      <c r="A283" s="35" t="s">
        <v>241</v>
      </c>
      <c r="B283" s="18" t="s">
        <v>248</v>
      </c>
      <c r="C283" s="19" t="s">
        <v>14</v>
      </c>
      <c r="D283" s="20">
        <v>1</v>
      </c>
      <c r="E283" s="21">
        <v>0</v>
      </c>
      <c r="F283" s="22">
        <f>D283*E283</f>
        <v>0</v>
      </c>
    </row>
    <row r="284" spans="1:6">
      <c r="C284" s="43"/>
      <c r="D284" s="44"/>
      <c r="E284" s="27"/>
      <c r="F284" s="60"/>
    </row>
    <row r="285" spans="1:6" ht="300">
      <c r="A285" s="4" t="s">
        <v>250</v>
      </c>
      <c r="B285" s="38" t="s">
        <v>323</v>
      </c>
      <c r="C285" s="40"/>
      <c r="D285" s="40"/>
      <c r="E285" s="41"/>
      <c r="F285" s="42"/>
    </row>
    <row r="286" spans="1:6" ht="345">
      <c r="B286" s="34" t="s">
        <v>249</v>
      </c>
      <c r="C286" s="7"/>
      <c r="E286" s="36"/>
      <c r="F286" s="37"/>
    </row>
    <row r="287" spans="1:6" ht="239.25">
      <c r="B287" s="18" t="s">
        <v>253</v>
      </c>
      <c r="C287" s="20"/>
      <c r="D287" s="20"/>
      <c r="E287" s="21"/>
      <c r="F287" s="22"/>
    </row>
    <row r="288" spans="1:6">
      <c r="A288" s="35" t="s">
        <v>251</v>
      </c>
      <c r="B288" s="18" t="s">
        <v>252</v>
      </c>
      <c r="C288" s="19" t="s">
        <v>14</v>
      </c>
      <c r="D288" s="20">
        <v>1</v>
      </c>
      <c r="E288" s="21">
        <v>0</v>
      </c>
      <c r="F288" s="22">
        <f>D288*E288</f>
        <v>0</v>
      </c>
    </row>
    <row r="289" spans="1:10">
      <c r="A289" s="35"/>
      <c r="B289" s="1"/>
      <c r="C289" s="7"/>
      <c r="E289" s="36"/>
      <c r="F289" s="59"/>
    </row>
    <row r="290" spans="1:10" ht="74.25">
      <c r="A290" s="17" t="s">
        <v>254</v>
      </c>
      <c r="B290" s="29" t="s">
        <v>256</v>
      </c>
      <c r="C290" s="31" t="s">
        <v>48</v>
      </c>
      <c r="D290" s="31">
        <v>3</v>
      </c>
      <c r="E290" s="32">
        <v>0</v>
      </c>
      <c r="F290" s="33">
        <f>D290*E290</f>
        <v>0</v>
      </c>
    </row>
    <row r="291" spans="1:10">
      <c r="A291" s="35"/>
      <c r="B291" s="1"/>
      <c r="C291" s="7"/>
      <c r="E291" s="36"/>
      <c r="F291" s="59"/>
    </row>
    <row r="292" spans="1:10" ht="104.25">
      <c r="A292" s="17" t="s">
        <v>255</v>
      </c>
      <c r="B292" s="29" t="s">
        <v>259</v>
      </c>
      <c r="C292" s="31" t="s">
        <v>14</v>
      </c>
      <c r="D292" s="31">
        <v>1</v>
      </c>
      <c r="E292" s="32">
        <v>0</v>
      </c>
      <c r="F292" s="33">
        <f>D292*E292</f>
        <v>0</v>
      </c>
    </row>
    <row r="293" spans="1:10">
      <c r="A293" s="62"/>
      <c r="B293" s="63"/>
      <c r="C293" s="148"/>
      <c r="D293" s="106"/>
      <c r="E293" s="107"/>
      <c r="F293" s="108"/>
    </row>
    <row r="294" spans="1:10" ht="344.25">
      <c r="A294" s="17" t="s">
        <v>260</v>
      </c>
      <c r="B294" s="29" t="s">
        <v>214</v>
      </c>
      <c r="C294" s="19"/>
      <c r="D294" s="31"/>
      <c r="E294" s="32"/>
      <c r="F294" s="33"/>
    </row>
    <row r="295" spans="1:10" s="136" customFormat="1" ht="30">
      <c r="A295" s="35" t="s">
        <v>261</v>
      </c>
      <c r="B295" s="137" t="s">
        <v>262</v>
      </c>
      <c r="C295" s="138" t="s">
        <v>176</v>
      </c>
      <c r="D295" s="138">
        <v>4</v>
      </c>
      <c r="E295" s="32">
        <v>0</v>
      </c>
      <c r="F295" s="33">
        <f>D295*E295</f>
        <v>0</v>
      </c>
      <c r="J295" s="142"/>
    </row>
    <row r="296" spans="1:10">
      <c r="C296" s="43"/>
      <c r="D296" s="44"/>
      <c r="E296" s="27"/>
      <c r="F296" s="60"/>
    </row>
    <row r="297" spans="1:10" ht="409.5">
      <c r="A297" s="17" t="s">
        <v>263</v>
      </c>
      <c r="B297" s="38" t="s">
        <v>208</v>
      </c>
      <c r="C297" s="40"/>
      <c r="D297" s="40"/>
      <c r="E297" s="41"/>
      <c r="F297" s="42"/>
    </row>
    <row r="298" spans="1:10" ht="149.25">
      <c r="A298" s="35"/>
      <c r="B298" s="18" t="s">
        <v>209</v>
      </c>
      <c r="C298" s="20"/>
      <c r="D298" s="20"/>
      <c r="E298" s="21"/>
      <c r="F298" s="22"/>
    </row>
    <row r="299" spans="1:10" ht="30">
      <c r="A299" s="35" t="s">
        <v>264</v>
      </c>
      <c r="B299" s="18" t="s">
        <v>210</v>
      </c>
      <c r="C299" s="19" t="s">
        <v>14</v>
      </c>
      <c r="D299" s="20">
        <v>2</v>
      </c>
      <c r="E299" s="21">
        <v>0</v>
      </c>
      <c r="F299" s="22">
        <f>D299*E299</f>
        <v>0</v>
      </c>
    </row>
    <row r="300" spans="1:10">
      <c r="A300" s="35"/>
      <c r="B300" s="1"/>
      <c r="C300" s="7"/>
      <c r="E300" s="36"/>
      <c r="F300" s="59"/>
    </row>
    <row r="301" spans="1:10" ht="299.25">
      <c r="A301" s="17" t="s">
        <v>265</v>
      </c>
      <c r="B301" s="29" t="s">
        <v>266</v>
      </c>
      <c r="C301" s="31" t="s">
        <v>14</v>
      </c>
      <c r="D301" s="31">
        <v>2</v>
      </c>
      <c r="E301" s="32">
        <v>0</v>
      </c>
      <c r="F301" s="33">
        <f>D301*E301</f>
        <v>0</v>
      </c>
    </row>
    <row r="303" spans="1:10" ht="135">
      <c r="A303" s="120" t="s">
        <v>267</v>
      </c>
      <c r="B303" s="45" t="s">
        <v>283</v>
      </c>
      <c r="C303" s="39"/>
      <c r="D303" s="40"/>
      <c r="E303" s="119"/>
      <c r="F303" s="119"/>
    </row>
    <row r="304" spans="1:10" ht="60">
      <c r="A304" s="35" t="s">
        <v>268</v>
      </c>
      <c r="B304" s="18" t="s">
        <v>277</v>
      </c>
      <c r="C304" s="20" t="s">
        <v>14</v>
      </c>
      <c r="D304" s="20">
        <v>5</v>
      </c>
      <c r="E304" s="21">
        <v>0</v>
      </c>
      <c r="F304" s="22">
        <f>D304*E304</f>
        <v>0</v>
      </c>
    </row>
    <row r="305" spans="1:10" ht="60">
      <c r="A305" s="35" t="s">
        <v>273</v>
      </c>
      <c r="B305" s="18" t="s">
        <v>275</v>
      </c>
      <c r="C305" s="20" t="s">
        <v>14</v>
      </c>
      <c r="D305" s="20">
        <v>2</v>
      </c>
      <c r="E305" s="21">
        <v>0</v>
      </c>
      <c r="F305" s="22">
        <f>D305*E305</f>
        <v>0</v>
      </c>
    </row>
    <row r="306" spans="1:10" ht="60">
      <c r="A306" s="35" t="s">
        <v>274</v>
      </c>
      <c r="B306" s="18" t="s">
        <v>276</v>
      </c>
      <c r="C306" s="20" t="s">
        <v>14</v>
      </c>
      <c r="D306" s="20">
        <v>2</v>
      </c>
      <c r="E306" s="21">
        <v>0</v>
      </c>
      <c r="F306" s="22">
        <f>D306*E306</f>
        <v>0</v>
      </c>
    </row>
    <row r="307" spans="1:10" ht="60">
      <c r="A307" s="35" t="s">
        <v>286</v>
      </c>
      <c r="B307" s="18" t="s">
        <v>282</v>
      </c>
      <c r="C307" s="20" t="s">
        <v>14</v>
      </c>
      <c r="D307" s="20">
        <v>1</v>
      </c>
      <c r="E307" s="21">
        <v>0</v>
      </c>
      <c r="F307" s="22">
        <f>D307*E307</f>
        <v>0</v>
      </c>
    </row>
    <row r="308" spans="1:10" ht="60">
      <c r="A308" s="35" t="s">
        <v>287</v>
      </c>
      <c r="B308" s="18" t="s">
        <v>284</v>
      </c>
      <c r="C308" s="20" t="s">
        <v>14</v>
      </c>
      <c r="D308" s="20">
        <v>1</v>
      </c>
      <c r="E308" s="21">
        <v>0</v>
      </c>
      <c r="F308" s="22">
        <f>D308*E308</f>
        <v>0</v>
      </c>
    </row>
    <row r="309" spans="1:10">
      <c r="A309" s="35"/>
      <c r="E309" s="36"/>
      <c r="F309" s="59"/>
    </row>
    <row r="310" spans="1:10" ht="328.5">
      <c r="A310" s="17" t="s">
        <v>269</v>
      </c>
      <c r="B310" s="29" t="s">
        <v>270</v>
      </c>
      <c r="C310" s="30" t="s">
        <v>13</v>
      </c>
      <c r="D310" s="31">
        <v>10</v>
      </c>
      <c r="E310" s="32">
        <v>0</v>
      </c>
      <c r="F310" s="58">
        <f>D310*E310</f>
        <v>0</v>
      </c>
    </row>
    <row r="312" spans="1:10" ht="120">
      <c r="A312" s="120" t="s">
        <v>271</v>
      </c>
      <c r="B312" s="45" t="s">
        <v>285</v>
      </c>
      <c r="C312" s="39"/>
      <c r="D312" s="40"/>
      <c r="E312" s="119"/>
      <c r="F312" s="119"/>
    </row>
    <row r="313" spans="1:10" ht="60">
      <c r="A313" s="35" t="s">
        <v>272</v>
      </c>
      <c r="B313" s="18" t="s">
        <v>290</v>
      </c>
      <c r="C313" s="20" t="s">
        <v>14</v>
      </c>
      <c r="D313" s="20">
        <v>2</v>
      </c>
      <c r="E313" s="21">
        <v>0</v>
      </c>
      <c r="F313" s="22">
        <f>D313*E313</f>
        <v>0</v>
      </c>
    </row>
    <row r="314" spans="1:10" ht="60">
      <c r="A314" s="35" t="s">
        <v>288</v>
      </c>
      <c r="B314" s="18" t="s">
        <v>289</v>
      </c>
      <c r="C314" s="20" t="s">
        <v>14</v>
      </c>
      <c r="D314" s="20">
        <v>2</v>
      </c>
      <c r="E314" s="21">
        <v>0</v>
      </c>
      <c r="F314" s="22">
        <f>D314*E314</f>
        <v>0</v>
      </c>
    </row>
    <row r="315" spans="1:10">
      <c r="A315" s="62"/>
      <c r="B315" s="63"/>
      <c r="C315" s="105"/>
      <c r="D315" s="106"/>
      <c r="E315" s="107"/>
      <c r="F315" s="108"/>
    </row>
    <row r="316" spans="1:10" ht="44.25">
      <c r="A316" s="17" t="s">
        <v>305</v>
      </c>
      <c r="B316" s="29" t="s">
        <v>295</v>
      </c>
      <c r="C316" s="30"/>
      <c r="D316" s="31"/>
      <c r="E316" s="32"/>
      <c r="F316" s="33"/>
    </row>
    <row r="317" spans="1:10" s="136" customFormat="1">
      <c r="A317" s="35" t="s">
        <v>306</v>
      </c>
      <c r="B317" s="137" t="s">
        <v>298</v>
      </c>
      <c r="C317" s="138" t="s">
        <v>176</v>
      </c>
      <c r="D317" s="138">
        <v>8</v>
      </c>
      <c r="E317" s="32">
        <v>0</v>
      </c>
      <c r="F317" s="33">
        <f>D317*E317</f>
        <v>0</v>
      </c>
      <c r="J317" s="142"/>
    </row>
    <row r="318" spans="1:10" s="136" customFormat="1">
      <c r="A318" s="35" t="s">
        <v>307</v>
      </c>
      <c r="B318" s="137" t="s">
        <v>299</v>
      </c>
      <c r="C318" s="138" t="s">
        <v>176</v>
      </c>
      <c r="D318" s="138">
        <v>64</v>
      </c>
      <c r="E318" s="32">
        <v>0</v>
      </c>
      <c r="F318" s="33">
        <f>D318*E318</f>
        <v>0</v>
      </c>
      <c r="J318" s="142"/>
    </row>
    <row r="319" spans="1:10">
      <c r="A319" s="35"/>
      <c r="E319" s="36"/>
      <c r="F319" s="59"/>
    </row>
    <row r="320" spans="1:10" ht="409.5">
      <c r="A320" s="17" t="s">
        <v>376</v>
      </c>
      <c r="B320" s="38" t="s">
        <v>324</v>
      </c>
      <c r="C320" s="139"/>
      <c r="D320" s="139"/>
      <c r="E320" s="139"/>
      <c r="F320" s="139"/>
    </row>
    <row r="321" spans="1:6" ht="104.25">
      <c r="A321" s="35"/>
      <c r="B321" s="18" t="s">
        <v>308</v>
      </c>
      <c r="C321" s="19" t="s">
        <v>14</v>
      </c>
      <c r="D321" s="20">
        <v>2</v>
      </c>
      <c r="E321" s="21">
        <v>0</v>
      </c>
      <c r="F321" s="121">
        <f>D321*E321</f>
        <v>0</v>
      </c>
    </row>
    <row r="322" spans="1:6">
      <c r="C322" s="43"/>
      <c r="D322" s="44"/>
      <c r="E322" s="27"/>
      <c r="F322" s="60"/>
    </row>
    <row r="323" spans="1:6">
      <c r="A323" s="62"/>
      <c r="C323" s="105"/>
      <c r="D323" s="106"/>
      <c r="E323" s="107"/>
      <c r="F323" s="108"/>
    </row>
    <row r="324" spans="1:6" ht="28.5">
      <c r="A324" s="10" t="s">
        <v>188</v>
      </c>
      <c r="B324" s="16" t="s">
        <v>204</v>
      </c>
      <c r="C324" s="12"/>
      <c r="D324" s="13"/>
      <c r="E324" s="14"/>
      <c r="F324" s="48">
        <f>SUM(F280:F323)</f>
        <v>0</v>
      </c>
    </row>
    <row r="325" spans="1:6">
      <c r="A325" s="23"/>
      <c r="B325" s="49"/>
      <c r="C325" s="50"/>
      <c r="D325" s="51"/>
      <c r="E325" s="52"/>
      <c r="F325" s="53"/>
    </row>
    <row r="326" spans="1:6">
      <c r="A326" s="23"/>
      <c r="B326" s="49"/>
      <c r="C326" s="50"/>
      <c r="D326" s="51"/>
      <c r="E326" s="52"/>
      <c r="F326" s="53"/>
    </row>
    <row r="327" spans="1:6">
      <c r="A327" s="62"/>
      <c r="C327" s="105"/>
      <c r="D327" s="106"/>
      <c r="E327" s="107"/>
      <c r="F327" s="108"/>
    </row>
    <row r="328" spans="1:6">
      <c r="A328" s="10" t="s">
        <v>189</v>
      </c>
      <c r="B328" s="16" t="s">
        <v>293</v>
      </c>
      <c r="C328" s="12"/>
      <c r="D328" s="13"/>
      <c r="E328" s="14"/>
      <c r="F328" s="48"/>
    </row>
    <row r="330" spans="1:6" ht="179.25">
      <c r="A330" s="147" t="s">
        <v>377</v>
      </c>
      <c r="B330" s="29" t="s">
        <v>78</v>
      </c>
      <c r="C330" s="20" t="s">
        <v>13</v>
      </c>
      <c r="D330" s="20">
        <v>1775</v>
      </c>
      <c r="E330" s="21">
        <v>0</v>
      </c>
      <c r="F330" s="22">
        <f>D330*E330</f>
        <v>0</v>
      </c>
    </row>
    <row r="331" spans="1:6">
      <c r="A331" s="35"/>
      <c r="C331" s="7"/>
      <c r="E331" s="36"/>
      <c r="F331" s="37"/>
    </row>
    <row r="332" spans="1:6" ht="164.25">
      <c r="A332" s="17" t="s">
        <v>309</v>
      </c>
      <c r="B332" s="29" t="s">
        <v>174</v>
      </c>
      <c r="C332" s="30" t="s">
        <v>13</v>
      </c>
      <c r="D332" s="31">
        <v>725</v>
      </c>
      <c r="E332" s="32">
        <v>0</v>
      </c>
      <c r="F332" s="58">
        <f>D332*E332</f>
        <v>0</v>
      </c>
    </row>
    <row r="333" spans="1:6">
      <c r="A333" s="35"/>
      <c r="C333" s="7"/>
      <c r="E333" s="36"/>
      <c r="F333" s="37"/>
    </row>
    <row r="334" spans="1:6" ht="134.25">
      <c r="A334" s="17" t="s">
        <v>312</v>
      </c>
      <c r="B334" s="29" t="s">
        <v>314</v>
      </c>
      <c r="C334" s="30" t="s">
        <v>13</v>
      </c>
      <c r="D334" s="31">
        <v>1050</v>
      </c>
      <c r="E334" s="32">
        <v>0</v>
      </c>
      <c r="F334" s="58">
        <f>D334*E334</f>
        <v>0</v>
      </c>
    </row>
    <row r="335" spans="1:6">
      <c r="A335" s="23"/>
      <c r="C335" s="43"/>
      <c r="D335" s="44"/>
      <c r="E335" s="27"/>
      <c r="F335" s="28"/>
    </row>
    <row r="336" spans="1:6">
      <c r="A336" s="62"/>
      <c r="C336" s="105"/>
      <c r="D336" s="106"/>
      <c r="E336" s="107"/>
      <c r="F336" s="108"/>
    </row>
    <row r="337" spans="1:6">
      <c r="A337" s="10" t="s">
        <v>189</v>
      </c>
      <c r="B337" s="16" t="s">
        <v>190</v>
      </c>
      <c r="C337" s="12"/>
      <c r="D337" s="13"/>
      <c r="E337" s="14"/>
      <c r="F337" s="48">
        <f>SUM(F329:F336)</f>
        <v>0</v>
      </c>
    </row>
    <row r="338" spans="1:6">
      <c r="C338" s="7"/>
      <c r="E338" s="36"/>
      <c r="F338" s="37"/>
    </row>
    <row r="339" spans="1:6">
      <c r="A339" s="23"/>
      <c r="B339" s="49"/>
      <c r="C339" s="50"/>
      <c r="D339" s="51"/>
      <c r="E339" s="52"/>
      <c r="F339" s="53"/>
    </row>
    <row r="340" spans="1:6">
      <c r="A340" s="23"/>
      <c r="B340" s="49"/>
      <c r="C340" s="50"/>
      <c r="D340" s="51"/>
      <c r="E340" s="52"/>
      <c r="F340" s="53"/>
    </row>
    <row r="341" spans="1:6">
      <c r="A341" s="62"/>
      <c r="C341" s="105"/>
      <c r="D341" s="106"/>
      <c r="E341" s="107"/>
      <c r="F341" s="108"/>
    </row>
    <row r="342" spans="1:6" ht="89.25" customHeight="1">
      <c r="A342" s="175" t="s">
        <v>51</v>
      </c>
      <c r="B342" s="175"/>
      <c r="C342" s="175"/>
      <c r="D342" s="175"/>
      <c r="E342" s="175"/>
      <c r="F342" s="175"/>
    </row>
    <row r="343" spans="1:6">
      <c r="A343" s="65"/>
      <c r="B343" s="66"/>
      <c r="C343" s="2"/>
      <c r="D343" s="67"/>
      <c r="E343" s="36"/>
      <c r="F343" s="59"/>
    </row>
    <row r="344" spans="1:6">
      <c r="A344" s="64"/>
      <c r="B344" s="64"/>
      <c r="C344" s="64"/>
      <c r="D344" s="64"/>
      <c r="E344" s="68"/>
      <c r="F344" s="68"/>
    </row>
    <row r="345" spans="1:6" ht="36" customHeight="1">
      <c r="A345" s="175" t="s">
        <v>43</v>
      </c>
      <c r="B345" s="175"/>
      <c r="C345" s="175"/>
      <c r="D345" s="175"/>
      <c r="E345" s="175"/>
      <c r="F345" s="175"/>
    </row>
    <row r="346" spans="1:6">
      <c r="A346" s="65"/>
      <c r="B346" s="66"/>
      <c r="C346" s="69"/>
      <c r="D346" s="70"/>
      <c r="E346" s="71"/>
      <c r="F346" s="72"/>
    </row>
    <row r="347" spans="1:6" ht="36" customHeight="1">
      <c r="A347" s="176" t="s">
        <v>79</v>
      </c>
      <c r="B347" s="176"/>
      <c r="C347" s="176"/>
      <c r="D347" s="176"/>
      <c r="E347" s="176"/>
      <c r="F347" s="176"/>
    </row>
    <row r="348" spans="1:6">
      <c r="A348" s="65"/>
      <c r="B348" s="73"/>
      <c r="C348" s="69"/>
      <c r="D348" s="70"/>
      <c r="E348" s="36"/>
      <c r="F348" s="59"/>
    </row>
    <row r="349" spans="1:6">
      <c r="A349" s="65"/>
      <c r="B349" s="73"/>
      <c r="C349" s="69"/>
      <c r="D349" s="70"/>
      <c r="E349" s="36"/>
      <c r="F349" s="59"/>
    </row>
    <row r="350" spans="1:6">
      <c r="A350" s="65"/>
      <c r="B350" s="73"/>
      <c r="C350" s="69"/>
      <c r="D350" s="70"/>
      <c r="E350" s="36"/>
      <c r="F350" s="59"/>
    </row>
    <row r="351" spans="1:6">
      <c r="A351" s="65"/>
      <c r="B351" s="73"/>
      <c r="C351" s="69"/>
      <c r="D351" s="70"/>
      <c r="E351" s="36"/>
      <c r="F351" s="59"/>
    </row>
    <row r="352" spans="1:6">
      <c r="A352" s="65"/>
      <c r="B352" s="73"/>
      <c r="C352" s="69"/>
      <c r="D352" s="70"/>
      <c r="E352" s="36"/>
      <c r="F352" s="59"/>
    </row>
    <row r="353" spans="1:8" ht="15.75">
      <c r="A353" s="172" t="s">
        <v>9</v>
      </c>
      <c r="B353" s="173"/>
      <c r="C353" s="173"/>
      <c r="D353" s="173"/>
      <c r="E353" s="173"/>
      <c r="F353" s="173"/>
      <c r="G353" s="74"/>
      <c r="H353" s="74"/>
    </row>
    <row r="354" spans="1:8">
      <c r="G354" s="74"/>
      <c r="H354" s="74"/>
    </row>
    <row r="355" spans="1:8">
      <c r="A355" s="10" t="s">
        <v>10</v>
      </c>
      <c r="B355" s="16" t="s">
        <v>36</v>
      </c>
      <c r="C355" s="12"/>
      <c r="D355" s="13"/>
      <c r="E355" s="14"/>
      <c r="F355" s="48">
        <f>F39</f>
        <v>0</v>
      </c>
      <c r="G355" s="74"/>
      <c r="H355" s="74"/>
    </row>
    <row r="356" spans="1:8">
      <c r="A356" s="10" t="s">
        <v>11</v>
      </c>
      <c r="B356" s="16" t="s">
        <v>54</v>
      </c>
      <c r="C356" s="12"/>
      <c r="D356" s="13"/>
      <c r="E356" s="14"/>
      <c r="F356" s="48">
        <f>F51</f>
        <v>0</v>
      </c>
      <c r="G356" s="74"/>
      <c r="H356" s="74"/>
    </row>
    <row r="357" spans="1:8" ht="15" customHeight="1">
      <c r="A357" s="10" t="s">
        <v>15</v>
      </c>
      <c r="B357" s="16" t="s">
        <v>101</v>
      </c>
      <c r="C357" s="12"/>
      <c r="D357" s="13"/>
      <c r="E357" s="14"/>
      <c r="F357" s="48">
        <f>F98</f>
        <v>0</v>
      </c>
      <c r="G357" s="74"/>
      <c r="H357" s="74"/>
    </row>
    <row r="358" spans="1:8">
      <c r="A358" s="10" t="s">
        <v>18</v>
      </c>
      <c r="B358" s="16" t="s">
        <v>39</v>
      </c>
      <c r="C358" s="12"/>
      <c r="D358" s="13"/>
      <c r="E358" s="14"/>
      <c r="F358" s="48">
        <f>F109</f>
        <v>0</v>
      </c>
      <c r="G358" s="74"/>
      <c r="H358" s="74"/>
    </row>
    <row r="359" spans="1:8">
      <c r="A359" s="10" t="s">
        <v>20</v>
      </c>
      <c r="B359" s="16" t="s">
        <v>47</v>
      </c>
      <c r="C359" s="12"/>
      <c r="D359" s="13"/>
      <c r="E359" s="14"/>
      <c r="F359" s="48">
        <f>F122</f>
        <v>0</v>
      </c>
      <c r="G359" s="74"/>
      <c r="H359" s="74"/>
    </row>
    <row r="360" spans="1:8">
      <c r="A360" s="10" t="s">
        <v>22</v>
      </c>
      <c r="B360" s="16" t="s">
        <v>41</v>
      </c>
      <c r="C360" s="12"/>
      <c r="D360" s="13"/>
      <c r="E360" s="14"/>
      <c r="F360" s="48">
        <f>F194</f>
        <v>0</v>
      </c>
      <c r="G360" s="74"/>
      <c r="H360" s="74"/>
    </row>
    <row r="361" spans="1:8">
      <c r="A361" s="10" t="s">
        <v>83</v>
      </c>
      <c r="B361" s="16" t="s">
        <v>185</v>
      </c>
      <c r="C361" s="12"/>
      <c r="D361" s="13"/>
      <c r="E361" s="14"/>
      <c r="F361" s="48">
        <f>F208</f>
        <v>0</v>
      </c>
      <c r="G361" s="74"/>
      <c r="H361" s="74"/>
    </row>
    <row r="362" spans="1:8">
      <c r="A362" s="10" t="s">
        <v>184</v>
      </c>
      <c r="B362" s="16" t="s">
        <v>186</v>
      </c>
      <c r="C362" s="12"/>
      <c r="D362" s="13"/>
      <c r="E362" s="14"/>
      <c r="F362" s="48">
        <f>F240</f>
        <v>0</v>
      </c>
      <c r="G362" s="74"/>
      <c r="H362" s="74"/>
    </row>
    <row r="363" spans="1:8">
      <c r="A363" s="10" t="s">
        <v>187</v>
      </c>
      <c r="B363" s="16" t="s">
        <v>197</v>
      </c>
      <c r="C363" s="12"/>
      <c r="D363" s="13"/>
      <c r="E363" s="14"/>
      <c r="F363" s="48">
        <f>F275</f>
        <v>0</v>
      </c>
      <c r="G363" s="74"/>
      <c r="H363" s="74"/>
    </row>
    <row r="364" spans="1:8" ht="28.5">
      <c r="A364" s="10" t="s">
        <v>188</v>
      </c>
      <c r="B364" s="16" t="s">
        <v>204</v>
      </c>
      <c r="C364" s="12"/>
      <c r="D364" s="13"/>
      <c r="E364" s="14"/>
      <c r="F364" s="48">
        <f>F324</f>
        <v>0</v>
      </c>
      <c r="G364" s="74"/>
      <c r="H364" s="74"/>
    </row>
    <row r="365" spans="1:8">
      <c r="A365" s="10" t="s">
        <v>189</v>
      </c>
      <c r="B365" s="16" t="s">
        <v>190</v>
      </c>
      <c r="C365" s="12"/>
      <c r="D365" s="13"/>
      <c r="E365" s="14"/>
      <c r="F365" s="48">
        <f>F337</f>
        <v>0</v>
      </c>
      <c r="G365" s="74"/>
      <c r="H365" s="74"/>
    </row>
    <row r="366" spans="1:8">
      <c r="A366" s="65"/>
      <c r="B366" s="73"/>
      <c r="C366" s="2"/>
      <c r="D366" s="67"/>
      <c r="E366" s="36"/>
      <c r="F366" s="75"/>
      <c r="G366" s="74"/>
      <c r="H366" s="74"/>
    </row>
    <row r="367" spans="1:8">
      <c r="A367" s="65"/>
      <c r="B367" s="73"/>
      <c r="C367" s="2"/>
      <c r="D367" s="67"/>
      <c r="E367" s="36"/>
      <c r="F367" s="75"/>
      <c r="G367" s="74"/>
      <c r="H367" s="74"/>
    </row>
    <row r="368" spans="1:8">
      <c r="B368" s="76" t="s">
        <v>8</v>
      </c>
      <c r="C368" s="77"/>
      <c r="D368" s="78"/>
      <c r="E368" s="79"/>
      <c r="F368" s="80">
        <f>SUM(F355:F365)</f>
        <v>0</v>
      </c>
      <c r="G368" s="74"/>
      <c r="H368" s="74"/>
    </row>
    <row r="369" spans="1:9">
      <c r="D369" s="67"/>
      <c r="G369" s="74"/>
      <c r="H369" s="74"/>
    </row>
    <row r="370" spans="1:9">
      <c r="A370" s="3"/>
      <c r="B370" s="3"/>
      <c r="C370" s="3"/>
      <c r="D370" s="3"/>
      <c r="E370" s="61"/>
      <c r="F370" s="61"/>
      <c r="G370" s="74"/>
      <c r="H370" s="74"/>
    </row>
    <row r="371" spans="1:9">
      <c r="B371" s="81"/>
      <c r="D371" s="67"/>
      <c r="G371" s="74"/>
      <c r="H371" s="74"/>
    </row>
    <row r="372" spans="1:9">
      <c r="B372" s="81"/>
      <c r="D372" s="67"/>
      <c r="G372" s="74"/>
      <c r="H372" s="74"/>
    </row>
    <row r="373" spans="1:9">
      <c r="D373" s="67"/>
      <c r="G373" s="74"/>
      <c r="H373" s="74"/>
    </row>
    <row r="374" spans="1:9">
      <c r="D374" s="67"/>
      <c r="G374" s="74"/>
      <c r="H374" s="74"/>
    </row>
    <row r="375" spans="1:9">
      <c r="D375" s="67"/>
    </row>
    <row r="376" spans="1:9">
      <c r="D376" s="67"/>
    </row>
    <row r="377" spans="1:9">
      <c r="D377" s="67"/>
    </row>
    <row r="378" spans="1:9">
      <c r="D378" s="67"/>
      <c r="G378" s="82"/>
    </row>
    <row r="379" spans="1:9">
      <c r="D379" s="67"/>
    </row>
    <row r="380" spans="1:9">
      <c r="D380" s="67"/>
      <c r="G380" s="82"/>
      <c r="H380" s="82"/>
      <c r="I380" s="82"/>
    </row>
    <row r="381" spans="1:9">
      <c r="D381" s="67"/>
    </row>
    <row r="382" spans="1:9">
      <c r="D382" s="67"/>
    </row>
    <row r="383" spans="1:9">
      <c r="D383" s="67"/>
    </row>
    <row r="384" spans="1:9">
      <c r="D384" s="67"/>
    </row>
    <row r="385" spans="4:7">
      <c r="D385" s="67"/>
      <c r="G385" s="82"/>
    </row>
    <row r="386" spans="4:7">
      <c r="D386" s="67"/>
    </row>
    <row r="387" spans="4:7">
      <c r="D387" s="67"/>
      <c r="G387" s="82"/>
    </row>
    <row r="388" spans="4:7">
      <c r="D388" s="67"/>
      <c r="G388" s="82"/>
    </row>
    <row r="389" spans="4:7">
      <c r="D389" s="67"/>
      <c r="G389" s="82"/>
    </row>
    <row r="390" spans="4:7">
      <c r="D390" s="67"/>
      <c r="G390" s="82"/>
    </row>
    <row r="391" spans="4:7">
      <c r="D391" s="67"/>
      <c r="G391" s="82"/>
    </row>
    <row r="392" spans="4:7">
      <c r="D392" s="67"/>
      <c r="G392" s="82"/>
    </row>
    <row r="393" spans="4:7">
      <c r="D393" s="67"/>
      <c r="G393" s="82"/>
    </row>
    <row r="394" spans="4:7">
      <c r="D394" s="67"/>
      <c r="G394" s="82"/>
    </row>
    <row r="395" spans="4:7">
      <c r="D395" s="67"/>
      <c r="G395" s="82"/>
    </row>
    <row r="396" spans="4:7">
      <c r="D396" s="67"/>
      <c r="G396" s="82"/>
    </row>
    <row r="397" spans="4:7">
      <c r="D397" s="67"/>
      <c r="G397" s="82"/>
    </row>
    <row r="398" spans="4:7">
      <c r="D398" s="67"/>
      <c r="G398" s="82"/>
    </row>
    <row r="399" spans="4:7">
      <c r="D399" s="67"/>
      <c r="G399" s="82"/>
    </row>
    <row r="400" spans="4:7">
      <c r="D400" s="67"/>
      <c r="G400" s="82"/>
    </row>
    <row r="401" spans="4:7">
      <c r="D401" s="67"/>
      <c r="G401" s="82"/>
    </row>
    <row r="402" spans="4:7">
      <c r="D402" s="67"/>
      <c r="G402" s="82"/>
    </row>
    <row r="403" spans="4:7">
      <c r="D403" s="67"/>
      <c r="G403" s="82"/>
    </row>
    <row r="404" spans="4:7">
      <c r="D404" s="67"/>
      <c r="G404" s="82"/>
    </row>
    <row r="405" spans="4:7">
      <c r="D405" s="67"/>
      <c r="G405" s="82"/>
    </row>
    <row r="406" spans="4:7">
      <c r="D406" s="67"/>
      <c r="G406" s="82"/>
    </row>
    <row r="407" spans="4:7">
      <c r="D407" s="67"/>
      <c r="G407" s="82"/>
    </row>
    <row r="408" spans="4:7">
      <c r="D408" s="67"/>
      <c r="G408" s="82"/>
    </row>
    <row r="409" spans="4:7">
      <c r="D409" s="67"/>
      <c r="G409" s="82"/>
    </row>
    <row r="410" spans="4:7">
      <c r="D410" s="67"/>
      <c r="G410" s="82"/>
    </row>
    <row r="411" spans="4:7">
      <c r="D411" s="67"/>
      <c r="G411" s="82"/>
    </row>
    <row r="412" spans="4:7">
      <c r="D412" s="67"/>
      <c r="G412" s="82"/>
    </row>
    <row r="413" spans="4:7">
      <c r="D413" s="67"/>
      <c r="G413" s="82"/>
    </row>
    <row r="414" spans="4:7">
      <c r="D414" s="67"/>
      <c r="G414" s="82"/>
    </row>
    <row r="415" spans="4:7">
      <c r="D415" s="67"/>
      <c r="G415" s="82"/>
    </row>
    <row r="416" spans="4:7">
      <c r="D416" s="67"/>
      <c r="G416" s="82"/>
    </row>
    <row r="417" spans="1:10">
      <c r="D417" s="67"/>
      <c r="G417" s="82"/>
    </row>
    <row r="418" spans="1:10">
      <c r="D418" s="67"/>
      <c r="G418" s="82"/>
    </row>
    <row r="419" spans="1:10">
      <c r="D419" s="67"/>
      <c r="G419" s="82"/>
    </row>
    <row r="420" spans="1:10">
      <c r="D420" s="67"/>
      <c r="G420" s="82"/>
    </row>
    <row r="421" spans="1:10">
      <c r="D421" s="67"/>
      <c r="G421" s="82"/>
    </row>
    <row r="422" spans="1:10">
      <c r="D422" s="67"/>
      <c r="G422" s="82"/>
    </row>
    <row r="423" spans="1:10">
      <c r="D423" s="67"/>
      <c r="G423" s="82"/>
    </row>
    <row r="424" spans="1:10">
      <c r="D424" s="67"/>
      <c r="G424" s="82"/>
    </row>
    <row r="425" spans="1:10">
      <c r="D425" s="67"/>
      <c r="G425" s="82"/>
    </row>
    <row r="426" spans="1:10">
      <c r="D426" s="67"/>
    </row>
    <row r="427" spans="1:10" s="83" customFormat="1">
      <c r="A427" s="4"/>
      <c r="B427" s="34"/>
      <c r="C427" s="6"/>
      <c r="D427" s="67"/>
      <c r="E427" s="8"/>
      <c r="F427" s="8"/>
      <c r="G427" s="3"/>
      <c r="H427" s="3"/>
      <c r="I427" s="3"/>
      <c r="J427" s="143"/>
    </row>
    <row r="428" spans="1:10" s="83" customFormat="1">
      <c r="A428" s="4"/>
      <c r="B428" s="34"/>
      <c r="C428" s="6"/>
      <c r="D428" s="67"/>
      <c r="E428" s="8"/>
      <c r="F428" s="8"/>
      <c r="G428" s="3"/>
      <c r="H428" s="3"/>
      <c r="I428" s="3"/>
      <c r="J428" s="143"/>
    </row>
    <row r="429" spans="1:10" s="83" customFormat="1">
      <c r="A429" s="4"/>
      <c r="B429" s="34"/>
      <c r="C429" s="6"/>
      <c r="D429" s="67"/>
      <c r="E429" s="8"/>
      <c r="F429" s="8"/>
      <c r="G429" s="3"/>
      <c r="H429" s="3"/>
      <c r="I429" s="3"/>
      <c r="J429" s="143"/>
    </row>
    <row r="430" spans="1:10" s="83" customFormat="1">
      <c r="A430" s="4"/>
      <c r="B430" s="34"/>
      <c r="C430" s="6"/>
      <c r="D430" s="67"/>
      <c r="E430" s="8"/>
      <c r="F430" s="8"/>
      <c r="G430" s="3"/>
      <c r="H430" s="3"/>
      <c r="I430" s="3"/>
      <c r="J430" s="143"/>
    </row>
    <row r="431" spans="1:10" s="83" customFormat="1">
      <c r="A431" s="4"/>
      <c r="B431" s="34"/>
      <c r="C431" s="6"/>
      <c r="D431" s="67"/>
      <c r="E431" s="8"/>
      <c r="F431" s="8"/>
      <c r="G431" s="3"/>
      <c r="H431" s="3"/>
      <c r="I431" s="3"/>
      <c r="J431" s="143"/>
    </row>
    <row r="432" spans="1:10" s="83" customFormat="1">
      <c r="A432" s="4"/>
      <c r="B432" s="34"/>
      <c r="C432" s="6"/>
      <c r="D432" s="67"/>
      <c r="E432" s="8"/>
      <c r="F432" s="8"/>
      <c r="G432" s="3"/>
      <c r="H432" s="3"/>
      <c r="I432" s="3"/>
      <c r="J432" s="143"/>
    </row>
    <row r="433" spans="1:10" s="83" customFormat="1" ht="35.25" customHeight="1">
      <c r="A433" s="4"/>
      <c r="B433" s="34"/>
      <c r="C433" s="6"/>
      <c r="D433" s="67"/>
      <c r="E433" s="8"/>
      <c r="F433" s="8"/>
      <c r="G433" s="3"/>
      <c r="H433" s="3"/>
      <c r="I433" s="3"/>
      <c r="J433" s="143"/>
    </row>
    <row r="434" spans="1:10" s="83" customFormat="1">
      <c r="A434" s="4"/>
      <c r="B434" s="34"/>
      <c r="C434" s="6"/>
      <c r="D434" s="67"/>
      <c r="E434" s="8"/>
      <c r="F434" s="8"/>
      <c r="G434" s="3"/>
      <c r="H434" s="3"/>
      <c r="I434" s="3"/>
      <c r="J434" s="143"/>
    </row>
    <row r="435" spans="1:10" s="83" customFormat="1">
      <c r="A435" s="4"/>
      <c r="B435" s="34"/>
      <c r="C435" s="6"/>
      <c r="D435" s="67"/>
      <c r="E435" s="8"/>
      <c r="F435" s="8"/>
      <c r="G435" s="3"/>
      <c r="H435" s="3"/>
      <c r="I435" s="3"/>
      <c r="J435" s="143"/>
    </row>
    <row r="436" spans="1:10" s="83" customFormat="1">
      <c r="A436" s="4"/>
      <c r="B436" s="34"/>
      <c r="C436" s="6"/>
      <c r="D436" s="67"/>
      <c r="E436" s="8"/>
      <c r="F436" s="8"/>
      <c r="G436" s="3"/>
      <c r="H436" s="3"/>
      <c r="I436" s="3"/>
      <c r="J436" s="143"/>
    </row>
    <row r="437" spans="1:10" s="83" customFormat="1">
      <c r="A437" s="4"/>
      <c r="B437" s="34"/>
      <c r="C437" s="6"/>
      <c r="D437" s="67"/>
      <c r="E437" s="8"/>
      <c r="F437" s="8"/>
      <c r="G437" s="3"/>
      <c r="H437" s="3"/>
      <c r="I437" s="3"/>
      <c r="J437" s="143"/>
    </row>
    <row r="438" spans="1:10" s="83" customFormat="1">
      <c r="A438" s="4"/>
      <c r="B438" s="34"/>
      <c r="C438" s="6"/>
      <c r="D438" s="67"/>
      <c r="E438" s="8"/>
      <c r="F438" s="8"/>
      <c r="G438" s="3"/>
      <c r="H438" s="3"/>
      <c r="I438" s="3"/>
      <c r="J438" s="143"/>
    </row>
    <row r="439" spans="1:10" s="83" customFormat="1">
      <c r="A439" s="4"/>
      <c r="B439" s="34"/>
      <c r="C439" s="6"/>
      <c r="D439" s="67"/>
      <c r="E439" s="8"/>
      <c r="F439" s="8"/>
      <c r="G439" s="3"/>
      <c r="H439" s="3"/>
      <c r="I439" s="3"/>
      <c r="J439" s="143"/>
    </row>
    <row r="440" spans="1:10" s="83" customFormat="1">
      <c r="A440" s="4"/>
      <c r="B440" s="34"/>
      <c r="C440" s="6"/>
      <c r="D440" s="67"/>
      <c r="E440" s="8"/>
      <c r="F440" s="8"/>
      <c r="G440" s="3"/>
      <c r="H440" s="3"/>
      <c r="I440" s="3"/>
      <c r="J440" s="143"/>
    </row>
    <row r="441" spans="1:10" s="83" customFormat="1">
      <c r="A441" s="4"/>
      <c r="B441" s="34"/>
      <c r="C441" s="6"/>
      <c r="D441" s="84"/>
      <c r="E441" s="8"/>
      <c r="F441" s="8"/>
      <c r="G441" s="3"/>
      <c r="H441" s="3"/>
      <c r="I441" s="3"/>
      <c r="J441" s="143"/>
    </row>
    <row r="442" spans="1:10" s="83" customFormat="1">
      <c r="A442" s="4"/>
      <c r="B442" s="34"/>
      <c r="C442" s="6"/>
      <c r="D442" s="84"/>
      <c r="E442" s="8"/>
      <c r="F442" s="8"/>
      <c r="G442" s="3"/>
      <c r="H442" s="3"/>
      <c r="I442" s="3"/>
      <c r="J442" s="143"/>
    </row>
    <row r="443" spans="1:10" s="83" customFormat="1">
      <c r="A443" s="4"/>
      <c r="B443" s="34"/>
      <c r="C443" s="6"/>
      <c r="D443" s="84"/>
      <c r="E443" s="8"/>
      <c r="F443" s="8"/>
      <c r="G443" s="3"/>
      <c r="H443" s="3"/>
      <c r="I443" s="3"/>
      <c r="J443" s="143"/>
    </row>
    <row r="444" spans="1:10" s="83" customFormat="1">
      <c r="A444" s="4"/>
      <c r="B444" s="34"/>
      <c r="C444" s="6"/>
      <c r="D444" s="84"/>
      <c r="E444" s="8"/>
      <c r="F444" s="8"/>
      <c r="G444" s="3"/>
      <c r="H444" s="3"/>
      <c r="I444" s="3"/>
      <c r="J444" s="143"/>
    </row>
    <row r="445" spans="1:10" s="83" customFormat="1">
      <c r="A445" s="4"/>
      <c r="B445" s="34"/>
      <c r="C445" s="6"/>
      <c r="D445" s="84"/>
      <c r="E445" s="8"/>
      <c r="F445" s="8"/>
      <c r="G445" s="3"/>
      <c r="H445" s="3"/>
      <c r="I445" s="3"/>
      <c r="J445" s="143"/>
    </row>
    <row r="446" spans="1:10" s="83" customFormat="1">
      <c r="A446" s="4"/>
      <c r="B446" s="34"/>
      <c r="C446" s="6"/>
      <c r="D446" s="84"/>
      <c r="E446" s="8"/>
      <c r="F446" s="8"/>
      <c r="G446" s="3"/>
      <c r="H446" s="3"/>
      <c r="I446" s="3"/>
      <c r="J446" s="143"/>
    </row>
    <row r="447" spans="1:10" s="83" customFormat="1">
      <c r="A447" s="4"/>
      <c r="B447" s="34"/>
      <c r="C447" s="6"/>
      <c r="D447" s="84"/>
      <c r="E447" s="8"/>
      <c r="F447" s="8"/>
      <c r="G447" s="3"/>
      <c r="H447" s="3"/>
      <c r="I447" s="3"/>
      <c r="J447" s="143"/>
    </row>
    <row r="457" spans="1:10" s="83" customFormat="1" ht="33" customHeight="1">
      <c r="A457" s="4"/>
      <c r="B457" s="34"/>
      <c r="C457" s="6"/>
      <c r="D457" s="7"/>
      <c r="E457" s="8"/>
      <c r="F457" s="8"/>
      <c r="G457" s="3"/>
      <c r="H457" s="3"/>
      <c r="I457" s="3"/>
      <c r="J457" s="143"/>
    </row>
  </sheetData>
  <mergeCells count="5">
    <mergeCell ref="A353:F353"/>
    <mergeCell ref="A1:F1"/>
    <mergeCell ref="A342:F342"/>
    <mergeCell ref="A345:F345"/>
    <mergeCell ref="A347:F347"/>
  </mergeCells>
  <phoneticPr fontId="12" type="noConversion"/>
  <pageMargins left="0.7" right="0.7" top="0.75" bottom="0.75" header="0.3" footer="0.3"/>
  <pageSetup paperSize="9" scale="85" fitToHeight="0" orientation="portrait" r:id="rId1"/>
  <headerFooter alignWithMargins="0">
    <oddFooter>&amp;C&amp;"Times New Roman,Uobičajeno"&amp;P</oddFooter>
  </headerFooter>
  <rowBreaks count="5" manualBreakCount="5">
    <brk id="45" max="5" man="1"/>
    <brk id="54" max="5" man="1"/>
    <brk id="319" max="5" man="1"/>
    <brk id="331" max="5" man="1"/>
    <brk id="339" max="5" man="1"/>
  </rowBreaks>
  <ignoredErrors>
    <ignoredError sqref="A59:A60 A65:A66 A10:A13"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DE57B-BDAB-42A2-97B6-0278E0D60856}">
  <dimension ref="A1:M1049"/>
  <sheetViews>
    <sheetView view="pageBreakPreview" zoomScale="130" zoomScaleNormal="184" zoomScaleSheetLayoutView="130" zoomScalePageLayoutView="142" workbookViewId="0">
      <selection activeCell="B11" sqref="B11"/>
    </sheetView>
  </sheetViews>
  <sheetFormatPr defaultColWidth="9" defaultRowHeight="12.75"/>
  <cols>
    <col min="1" max="1" width="5.5703125" style="180" customWidth="1"/>
    <col min="2" max="2" width="37.140625" style="180" customWidth="1"/>
    <col min="3" max="3" width="7.28515625" style="180" customWidth="1"/>
    <col min="4" max="4" width="6.85546875" style="180" customWidth="1"/>
    <col min="5" max="5" width="10.5703125" style="180" customWidth="1"/>
    <col min="6" max="6" width="14" style="180" customWidth="1"/>
    <col min="7" max="256" width="9" style="180"/>
    <col min="257" max="257" width="5.5703125" style="180" customWidth="1"/>
    <col min="258" max="258" width="37.140625" style="180" customWidth="1"/>
    <col min="259" max="259" width="6" style="180" customWidth="1"/>
    <col min="260" max="260" width="6.85546875" style="180" customWidth="1"/>
    <col min="261" max="261" width="10.5703125" style="180" customWidth="1"/>
    <col min="262" max="262" width="14" style="180" customWidth="1"/>
    <col min="263" max="512" width="9" style="180"/>
    <col min="513" max="513" width="5.5703125" style="180" customWidth="1"/>
    <col min="514" max="514" width="37.140625" style="180" customWidth="1"/>
    <col min="515" max="515" width="6" style="180" customWidth="1"/>
    <col min="516" max="516" width="6.85546875" style="180" customWidth="1"/>
    <col min="517" max="517" width="10.5703125" style="180" customWidth="1"/>
    <col min="518" max="518" width="14" style="180" customWidth="1"/>
    <col min="519" max="768" width="9" style="180"/>
    <col min="769" max="769" width="5.5703125" style="180" customWidth="1"/>
    <col min="770" max="770" width="37.140625" style="180" customWidth="1"/>
    <col min="771" max="771" width="6" style="180" customWidth="1"/>
    <col min="772" max="772" width="6.85546875" style="180" customWidth="1"/>
    <col min="773" max="773" width="10.5703125" style="180" customWidth="1"/>
    <col min="774" max="774" width="14" style="180" customWidth="1"/>
    <col min="775" max="1024" width="9" style="180"/>
    <col min="1025" max="1025" width="5.5703125" style="180" customWidth="1"/>
    <col min="1026" max="1026" width="37.140625" style="180" customWidth="1"/>
    <col min="1027" max="1027" width="6" style="180" customWidth="1"/>
    <col min="1028" max="1028" width="6.85546875" style="180" customWidth="1"/>
    <col min="1029" max="1029" width="10.5703125" style="180" customWidth="1"/>
    <col min="1030" max="1030" width="14" style="180" customWidth="1"/>
    <col min="1031" max="1280" width="9" style="180"/>
    <col min="1281" max="1281" width="5.5703125" style="180" customWidth="1"/>
    <col min="1282" max="1282" width="37.140625" style="180" customWidth="1"/>
    <col min="1283" max="1283" width="6" style="180" customWidth="1"/>
    <col min="1284" max="1284" width="6.85546875" style="180" customWidth="1"/>
    <col min="1285" max="1285" width="10.5703125" style="180" customWidth="1"/>
    <col min="1286" max="1286" width="14" style="180" customWidth="1"/>
    <col min="1287" max="1536" width="9" style="180"/>
    <col min="1537" max="1537" width="5.5703125" style="180" customWidth="1"/>
    <col min="1538" max="1538" width="37.140625" style="180" customWidth="1"/>
    <col min="1539" max="1539" width="6" style="180" customWidth="1"/>
    <col min="1540" max="1540" width="6.85546875" style="180" customWidth="1"/>
    <col min="1541" max="1541" width="10.5703125" style="180" customWidth="1"/>
    <col min="1542" max="1542" width="14" style="180" customWidth="1"/>
    <col min="1543" max="1792" width="9" style="180"/>
    <col min="1793" max="1793" width="5.5703125" style="180" customWidth="1"/>
    <col min="1794" max="1794" width="37.140625" style="180" customWidth="1"/>
    <col min="1795" max="1795" width="6" style="180" customWidth="1"/>
    <col min="1796" max="1796" width="6.85546875" style="180" customWidth="1"/>
    <col min="1797" max="1797" width="10.5703125" style="180" customWidth="1"/>
    <col min="1798" max="1798" width="14" style="180" customWidth="1"/>
    <col min="1799" max="2048" width="9" style="180"/>
    <col min="2049" max="2049" width="5.5703125" style="180" customWidth="1"/>
    <col min="2050" max="2050" width="37.140625" style="180" customWidth="1"/>
    <col min="2051" max="2051" width="6" style="180" customWidth="1"/>
    <col min="2052" max="2052" width="6.85546875" style="180" customWidth="1"/>
    <col min="2053" max="2053" width="10.5703125" style="180" customWidth="1"/>
    <col min="2054" max="2054" width="14" style="180" customWidth="1"/>
    <col min="2055" max="2304" width="9" style="180"/>
    <col min="2305" max="2305" width="5.5703125" style="180" customWidth="1"/>
    <col min="2306" max="2306" width="37.140625" style="180" customWidth="1"/>
    <col min="2307" max="2307" width="6" style="180" customWidth="1"/>
    <col min="2308" max="2308" width="6.85546875" style="180" customWidth="1"/>
    <col min="2309" max="2309" width="10.5703125" style="180" customWidth="1"/>
    <col min="2310" max="2310" width="14" style="180" customWidth="1"/>
    <col min="2311" max="2560" width="9" style="180"/>
    <col min="2561" max="2561" width="5.5703125" style="180" customWidth="1"/>
    <col min="2562" max="2562" width="37.140625" style="180" customWidth="1"/>
    <col min="2563" max="2563" width="6" style="180" customWidth="1"/>
    <col min="2564" max="2564" width="6.85546875" style="180" customWidth="1"/>
    <col min="2565" max="2565" width="10.5703125" style="180" customWidth="1"/>
    <col min="2566" max="2566" width="14" style="180" customWidth="1"/>
    <col min="2567" max="2816" width="9" style="180"/>
    <col min="2817" max="2817" width="5.5703125" style="180" customWidth="1"/>
    <col min="2818" max="2818" width="37.140625" style="180" customWidth="1"/>
    <col min="2819" max="2819" width="6" style="180" customWidth="1"/>
    <col min="2820" max="2820" width="6.85546875" style="180" customWidth="1"/>
    <col min="2821" max="2821" width="10.5703125" style="180" customWidth="1"/>
    <col min="2822" max="2822" width="14" style="180" customWidth="1"/>
    <col min="2823" max="3072" width="9" style="180"/>
    <col min="3073" max="3073" width="5.5703125" style="180" customWidth="1"/>
    <col min="3074" max="3074" width="37.140625" style="180" customWidth="1"/>
    <col min="3075" max="3075" width="6" style="180" customWidth="1"/>
    <col min="3076" max="3076" width="6.85546875" style="180" customWidth="1"/>
    <col min="3077" max="3077" width="10.5703125" style="180" customWidth="1"/>
    <col min="3078" max="3078" width="14" style="180" customWidth="1"/>
    <col min="3079" max="3328" width="9" style="180"/>
    <col min="3329" max="3329" width="5.5703125" style="180" customWidth="1"/>
    <col min="3330" max="3330" width="37.140625" style="180" customWidth="1"/>
    <col min="3331" max="3331" width="6" style="180" customWidth="1"/>
    <col min="3332" max="3332" width="6.85546875" style="180" customWidth="1"/>
    <col min="3333" max="3333" width="10.5703125" style="180" customWidth="1"/>
    <col min="3334" max="3334" width="14" style="180" customWidth="1"/>
    <col min="3335" max="3584" width="9" style="180"/>
    <col min="3585" max="3585" width="5.5703125" style="180" customWidth="1"/>
    <col min="3586" max="3586" width="37.140625" style="180" customWidth="1"/>
    <col min="3587" max="3587" width="6" style="180" customWidth="1"/>
    <col min="3588" max="3588" width="6.85546875" style="180" customWidth="1"/>
    <col min="3589" max="3589" width="10.5703125" style="180" customWidth="1"/>
    <col min="3590" max="3590" width="14" style="180" customWidth="1"/>
    <col min="3591" max="3840" width="9" style="180"/>
    <col min="3841" max="3841" width="5.5703125" style="180" customWidth="1"/>
    <col min="3842" max="3842" width="37.140625" style="180" customWidth="1"/>
    <col min="3843" max="3843" width="6" style="180" customWidth="1"/>
    <col min="3844" max="3844" width="6.85546875" style="180" customWidth="1"/>
    <col min="3845" max="3845" width="10.5703125" style="180" customWidth="1"/>
    <col min="3846" max="3846" width="14" style="180" customWidth="1"/>
    <col min="3847" max="4096" width="9" style="180"/>
    <col min="4097" max="4097" width="5.5703125" style="180" customWidth="1"/>
    <col min="4098" max="4098" width="37.140625" style="180" customWidth="1"/>
    <col min="4099" max="4099" width="6" style="180" customWidth="1"/>
    <col min="4100" max="4100" width="6.85546875" style="180" customWidth="1"/>
    <col min="4101" max="4101" width="10.5703125" style="180" customWidth="1"/>
    <col min="4102" max="4102" width="14" style="180" customWidth="1"/>
    <col min="4103" max="4352" width="9" style="180"/>
    <col min="4353" max="4353" width="5.5703125" style="180" customWidth="1"/>
    <col min="4354" max="4354" width="37.140625" style="180" customWidth="1"/>
    <col min="4355" max="4355" width="6" style="180" customWidth="1"/>
    <col min="4356" max="4356" width="6.85546875" style="180" customWidth="1"/>
    <col min="4357" max="4357" width="10.5703125" style="180" customWidth="1"/>
    <col min="4358" max="4358" width="14" style="180" customWidth="1"/>
    <col min="4359" max="4608" width="9" style="180"/>
    <col min="4609" max="4609" width="5.5703125" style="180" customWidth="1"/>
    <col min="4610" max="4610" width="37.140625" style="180" customWidth="1"/>
    <col min="4611" max="4611" width="6" style="180" customWidth="1"/>
    <col min="4612" max="4612" width="6.85546875" style="180" customWidth="1"/>
    <col min="4613" max="4613" width="10.5703125" style="180" customWidth="1"/>
    <col min="4614" max="4614" width="14" style="180" customWidth="1"/>
    <col min="4615" max="4864" width="9" style="180"/>
    <col min="4865" max="4865" width="5.5703125" style="180" customWidth="1"/>
    <col min="4866" max="4866" width="37.140625" style="180" customWidth="1"/>
    <col min="4867" max="4867" width="6" style="180" customWidth="1"/>
    <col min="4868" max="4868" width="6.85546875" style="180" customWidth="1"/>
    <col min="4869" max="4869" width="10.5703125" style="180" customWidth="1"/>
    <col min="4870" max="4870" width="14" style="180" customWidth="1"/>
    <col min="4871" max="5120" width="9" style="180"/>
    <col min="5121" max="5121" width="5.5703125" style="180" customWidth="1"/>
    <col min="5122" max="5122" width="37.140625" style="180" customWidth="1"/>
    <col min="5123" max="5123" width="6" style="180" customWidth="1"/>
    <col min="5124" max="5124" width="6.85546875" style="180" customWidth="1"/>
    <col min="5125" max="5125" width="10.5703125" style="180" customWidth="1"/>
    <col min="5126" max="5126" width="14" style="180" customWidth="1"/>
    <col min="5127" max="5376" width="9" style="180"/>
    <col min="5377" max="5377" width="5.5703125" style="180" customWidth="1"/>
    <col min="5378" max="5378" width="37.140625" style="180" customWidth="1"/>
    <col min="5379" max="5379" width="6" style="180" customWidth="1"/>
    <col min="5380" max="5380" width="6.85546875" style="180" customWidth="1"/>
    <col min="5381" max="5381" width="10.5703125" style="180" customWidth="1"/>
    <col min="5382" max="5382" width="14" style="180" customWidth="1"/>
    <col min="5383" max="5632" width="9" style="180"/>
    <col min="5633" max="5633" width="5.5703125" style="180" customWidth="1"/>
    <col min="5634" max="5634" width="37.140625" style="180" customWidth="1"/>
    <col min="5635" max="5635" width="6" style="180" customWidth="1"/>
    <col min="5636" max="5636" width="6.85546875" style="180" customWidth="1"/>
    <col min="5637" max="5637" width="10.5703125" style="180" customWidth="1"/>
    <col min="5638" max="5638" width="14" style="180" customWidth="1"/>
    <col min="5639" max="5888" width="9" style="180"/>
    <col min="5889" max="5889" width="5.5703125" style="180" customWidth="1"/>
    <col min="5890" max="5890" width="37.140625" style="180" customWidth="1"/>
    <col min="5891" max="5891" width="6" style="180" customWidth="1"/>
    <col min="5892" max="5892" width="6.85546875" style="180" customWidth="1"/>
    <col min="5893" max="5893" width="10.5703125" style="180" customWidth="1"/>
    <col min="5894" max="5894" width="14" style="180" customWidth="1"/>
    <col min="5895" max="6144" width="9" style="180"/>
    <col min="6145" max="6145" width="5.5703125" style="180" customWidth="1"/>
    <col min="6146" max="6146" width="37.140625" style="180" customWidth="1"/>
    <col min="6147" max="6147" width="6" style="180" customWidth="1"/>
    <col min="6148" max="6148" width="6.85546875" style="180" customWidth="1"/>
    <col min="6149" max="6149" width="10.5703125" style="180" customWidth="1"/>
    <col min="6150" max="6150" width="14" style="180" customWidth="1"/>
    <col min="6151" max="6400" width="9" style="180"/>
    <col min="6401" max="6401" width="5.5703125" style="180" customWidth="1"/>
    <col min="6402" max="6402" width="37.140625" style="180" customWidth="1"/>
    <col min="6403" max="6403" width="6" style="180" customWidth="1"/>
    <col min="6404" max="6404" width="6.85546875" style="180" customWidth="1"/>
    <col min="6405" max="6405" width="10.5703125" style="180" customWidth="1"/>
    <col min="6406" max="6406" width="14" style="180" customWidth="1"/>
    <col min="6407" max="6656" width="9" style="180"/>
    <col min="6657" max="6657" width="5.5703125" style="180" customWidth="1"/>
    <col min="6658" max="6658" width="37.140625" style="180" customWidth="1"/>
    <col min="6659" max="6659" width="6" style="180" customWidth="1"/>
    <col min="6660" max="6660" width="6.85546875" style="180" customWidth="1"/>
    <col min="6661" max="6661" width="10.5703125" style="180" customWidth="1"/>
    <col min="6662" max="6662" width="14" style="180" customWidth="1"/>
    <col min="6663" max="6912" width="9" style="180"/>
    <col min="6913" max="6913" width="5.5703125" style="180" customWidth="1"/>
    <col min="6914" max="6914" width="37.140625" style="180" customWidth="1"/>
    <col min="6915" max="6915" width="6" style="180" customWidth="1"/>
    <col min="6916" max="6916" width="6.85546875" style="180" customWidth="1"/>
    <col min="6917" max="6917" width="10.5703125" style="180" customWidth="1"/>
    <col min="6918" max="6918" width="14" style="180" customWidth="1"/>
    <col min="6919" max="7168" width="9" style="180"/>
    <col min="7169" max="7169" width="5.5703125" style="180" customWidth="1"/>
    <col min="7170" max="7170" width="37.140625" style="180" customWidth="1"/>
    <col min="7171" max="7171" width="6" style="180" customWidth="1"/>
    <col min="7172" max="7172" width="6.85546875" style="180" customWidth="1"/>
    <col min="7173" max="7173" width="10.5703125" style="180" customWidth="1"/>
    <col min="7174" max="7174" width="14" style="180" customWidth="1"/>
    <col min="7175" max="7424" width="9" style="180"/>
    <col min="7425" max="7425" width="5.5703125" style="180" customWidth="1"/>
    <col min="7426" max="7426" width="37.140625" style="180" customWidth="1"/>
    <col min="7427" max="7427" width="6" style="180" customWidth="1"/>
    <col min="7428" max="7428" width="6.85546875" style="180" customWidth="1"/>
    <col min="7429" max="7429" width="10.5703125" style="180" customWidth="1"/>
    <col min="7430" max="7430" width="14" style="180" customWidth="1"/>
    <col min="7431" max="7680" width="9" style="180"/>
    <col min="7681" max="7681" width="5.5703125" style="180" customWidth="1"/>
    <col min="7682" max="7682" width="37.140625" style="180" customWidth="1"/>
    <col min="7683" max="7683" width="6" style="180" customWidth="1"/>
    <col min="7684" max="7684" width="6.85546875" style="180" customWidth="1"/>
    <col min="7685" max="7685" width="10.5703125" style="180" customWidth="1"/>
    <col min="7686" max="7686" width="14" style="180" customWidth="1"/>
    <col min="7687" max="7936" width="9" style="180"/>
    <col min="7937" max="7937" width="5.5703125" style="180" customWidth="1"/>
    <col min="7938" max="7938" width="37.140625" style="180" customWidth="1"/>
    <col min="7939" max="7939" width="6" style="180" customWidth="1"/>
    <col min="7940" max="7940" width="6.85546875" style="180" customWidth="1"/>
    <col min="7941" max="7941" width="10.5703125" style="180" customWidth="1"/>
    <col min="7942" max="7942" width="14" style="180" customWidth="1"/>
    <col min="7943" max="8192" width="9" style="180"/>
    <col min="8193" max="8193" width="5.5703125" style="180" customWidth="1"/>
    <col min="8194" max="8194" width="37.140625" style="180" customWidth="1"/>
    <col min="8195" max="8195" width="6" style="180" customWidth="1"/>
    <col min="8196" max="8196" width="6.85546875" style="180" customWidth="1"/>
    <col min="8197" max="8197" width="10.5703125" style="180" customWidth="1"/>
    <col min="8198" max="8198" width="14" style="180" customWidth="1"/>
    <col min="8199" max="8448" width="9" style="180"/>
    <col min="8449" max="8449" width="5.5703125" style="180" customWidth="1"/>
    <col min="8450" max="8450" width="37.140625" style="180" customWidth="1"/>
    <col min="8451" max="8451" width="6" style="180" customWidth="1"/>
    <col min="8452" max="8452" width="6.85546875" style="180" customWidth="1"/>
    <col min="8453" max="8453" width="10.5703125" style="180" customWidth="1"/>
    <col min="8454" max="8454" width="14" style="180" customWidth="1"/>
    <col min="8455" max="8704" width="9" style="180"/>
    <col min="8705" max="8705" width="5.5703125" style="180" customWidth="1"/>
    <col min="8706" max="8706" width="37.140625" style="180" customWidth="1"/>
    <col min="8707" max="8707" width="6" style="180" customWidth="1"/>
    <col min="8708" max="8708" width="6.85546875" style="180" customWidth="1"/>
    <col min="8709" max="8709" width="10.5703125" style="180" customWidth="1"/>
    <col min="8710" max="8710" width="14" style="180" customWidth="1"/>
    <col min="8711" max="8960" width="9" style="180"/>
    <col min="8961" max="8961" width="5.5703125" style="180" customWidth="1"/>
    <col min="8962" max="8962" width="37.140625" style="180" customWidth="1"/>
    <col min="8963" max="8963" width="6" style="180" customWidth="1"/>
    <col min="8964" max="8964" width="6.85546875" style="180" customWidth="1"/>
    <col min="8965" max="8965" width="10.5703125" style="180" customWidth="1"/>
    <col min="8966" max="8966" width="14" style="180" customWidth="1"/>
    <col min="8967" max="9216" width="9" style="180"/>
    <col min="9217" max="9217" width="5.5703125" style="180" customWidth="1"/>
    <col min="9218" max="9218" width="37.140625" style="180" customWidth="1"/>
    <col min="9219" max="9219" width="6" style="180" customWidth="1"/>
    <col min="9220" max="9220" width="6.85546875" style="180" customWidth="1"/>
    <col min="9221" max="9221" width="10.5703125" style="180" customWidth="1"/>
    <col min="9222" max="9222" width="14" style="180" customWidth="1"/>
    <col min="9223" max="9472" width="9" style="180"/>
    <col min="9473" max="9473" width="5.5703125" style="180" customWidth="1"/>
    <col min="9474" max="9474" width="37.140625" style="180" customWidth="1"/>
    <col min="9475" max="9475" width="6" style="180" customWidth="1"/>
    <col min="9476" max="9476" width="6.85546875" style="180" customWidth="1"/>
    <col min="9477" max="9477" width="10.5703125" style="180" customWidth="1"/>
    <col min="9478" max="9478" width="14" style="180" customWidth="1"/>
    <col min="9479" max="9728" width="9" style="180"/>
    <col min="9729" max="9729" width="5.5703125" style="180" customWidth="1"/>
    <col min="9730" max="9730" width="37.140625" style="180" customWidth="1"/>
    <col min="9731" max="9731" width="6" style="180" customWidth="1"/>
    <col min="9732" max="9732" width="6.85546875" style="180" customWidth="1"/>
    <col min="9733" max="9733" width="10.5703125" style="180" customWidth="1"/>
    <col min="9734" max="9734" width="14" style="180" customWidth="1"/>
    <col min="9735" max="9984" width="9" style="180"/>
    <col min="9985" max="9985" width="5.5703125" style="180" customWidth="1"/>
    <col min="9986" max="9986" width="37.140625" style="180" customWidth="1"/>
    <col min="9987" max="9987" width="6" style="180" customWidth="1"/>
    <col min="9988" max="9988" width="6.85546875" style="180" customWidth="1"/>
    <col min="9989" max="9989" width="10.5703125" style="180" customWidth="1"/>
    <col min="9990" max="9990" width="14" style="180" customWidth="1"/>
    <col min="9991" max="10240" width="9" style="180"/>
    <col min="10241" max="10241" width="5.5703125" style="180" customWidth="1"/>
    <col min="10242" max="10242" width="37.140625" style="180" customWidth="1"/>
    <col min="10243" max="10243" width="6" style="180" customWidth="1"/>
    <col min="10244" max="10244" width="6.85546875" style="180" customWidth="1"/>
    <col min="10245" max="10245" width="10.5703125" style="180" customWidth="1"/>
    <col min="10246" max="10246" width="14" style="180" customWidth="1"/>
    <col min="10247" max="10496" width="9" style="180"/>
    <col min="10497" max="10497" width="5.5703125" style="180" customWidth="1"/>
    <col min="10498" max="10498" width="37.140625" style="180" customWidth="1"/>
    <col min="10499" max="10499" width="6" style="180" customWidth="1"/>
    <col min="10500" max="10500" width="6.85546875" style="180" customWidth="1"/>
    <col min="10501" max="10501" width="10.5703125" style="180" customWidth="1"/>
    <col min="10502" max="10502" width="14" style="180" customWidth="1"/>
    <col min="10503" max="10752" width="9" style="180"/>
    <col min="10753" max="10753" width="5.5703125" style="180" customWidth="1"/>
    <col min="10754" max="10754" width="37.140625" style="180" customWidth="1"/>
    <col min="10755" max="10755" width="6" style="180" customWidth="1"/>
    <col min="10756" max="10756" width="6.85546875" style="180" customWidth="1"/>
    <col min="10757" max="10757" width="10.5703125" style="180" customWidth="1"/>
    <col min="10758" max="10758" width="14" style="180" customWidth="1"/>
    <col min="10759" max="11008" width="9" style="180"/>
    <col min="11009" max="11009" width="5.5703125" style="180" customWidth="1"/>
    <col min="11010" max="11010" width="37.140625" style="180" customWidth="1"/>
    <col min="11011" max="11011" width="6" style="180" customWidth="1"/>
    <col min="11012" max="11012" width="6.85546875" style="180" customWidth="1"/>
    <col min="11013" max="11013" width="10.5703125" style="180" customWidth="1"/>
    <col min="11014" max="11014" width="14" style="180" customWidth="1"/>
    <col min="11015" max="11264" width="9" style="180"/>
    <col min="11265" max="11265" width="5.5703125" style="180" customWidth="1"/>
    <col min="11266" max="11266" width="37.140625" style="180" customWidth="1"/>
    <col min="11267" max="11267" width="6" style="180" customWidth="1"/>
    <col min="11268" max="11268" width="6.85546875" style="180" customWidth="1"/>
    <col min="11269" max="11269" width="10.5703125" style="180" customWidth="1"/>
    <col min="11270" max="11270" width="14" style="180" customWidth="1"/>
    <col min="11271" max="11520" width="9" style="180"/>
    <col min="11521" max="11521" width="5.5703125" style="180" customWidth="1"/>
    <col min="11522" max="11522" width="37.140625" style="180" customWidth="1"/>
    <col min="11523" max="11523" width="6" style="180" customWidth="1"/>
    <col min="11524" max="11524" width="6.85546875" style="180" customWidth="1"/>
    <col min="11525" max="11525" width="10.5703125" style="180" customWidth="1"/>
    <col min="11526" max="11526" width="14" style="180" customWidth="1"/>
    <col min="11527" max="11776" width="9" style="180"/>
    <col min="11777" max="11777" width="5.5703125" style="180" customWidth="1"/>
    <col min="11778" max="11778" width="37.140625" style="180" customWidth="1"/>
    <col min="11779" max="11779" width="6" style="180" customWidth="1"/>
    <col min="11780" max="11780" width="6.85546875" style="180" customWidth="1"/>
    <col min="11781" max="11781" width="10.5703125" style="180" customWidth="1"/>
    <col min="11782" max="11782" width="14" style="180" customWidth="1"/>
    <col min="11783" max="12032" width="9" style="180"/>
    <col min="12033" max="12033" width="5.5703125" style="180" customWidth="1"/>
    <col min="12034" max="12034" width="37.140625" style="180" customWidth="1"/>
    <col min="12035" max="12035" width="6" style="180" customWidth="1"/>
    <col min="12036" max="12036" width="6.85546875" style="180" customWidth="1"/>
    <col min="12037" max="12037" width="10.5703125" style="180" customWidth="1"/>
    <col min="12038" max="12038" width="14" style="180" customWidth="1"/>
    <col min="12039" max="12288" width="9" style="180"/>
    <col min="12289" max="12289" width="5.5703125" style="180" customWidth="1"/>
    <col min="12290" max="12290" width="37.140625" style="180" customWidth="1"/>
    <col min="12291" max="12291" width="6" style="180" customWidth="1"/>
    <col min="12292" max="12292" width="6.85546875" style="180" customWidth="1"/>
    <col min="12293" max="12293" width="10.5703125" style="180" customWidth="1"/>
    <col min="12294" max="12294" width="14" style="180" customWidth="1"/>
    <col min="12295" max="12544" width="9" style="180"/>
    <col min="12545" max="12545" width="5.5703125" style="180" customWidth="1"/>
    <col min="12546" max="12546" width="37.140625" style="180" customWidth="1"/>
    <col min="12547" max="12547" width="6" style="180" customWidth="1"/>
    <col min="12548" max="12548" width="6.85546875" style="180" customWidth="1"/>
    <col min="12549" max="12549" width="10.5703125" style="180" customWidth="1"/>
    <col min="12550" max="12550" width="14" style="180" customWidth="1"/>
    <col min="12551" max="12800" width="9" style="180"/>
    <col min="12801" max="12801" width="5.5703125" style="180" customWidth="1"/>
    <col min="12802" max="12802" width="37.140625" style="180" customWidth="1"/>
    <col min="12803" max="12803" width="6" style="180" customWidth="1"/>
    <col min="12804" max="12804" width="6.85546875" style="180" customWidth="1"/>
    <col min="12805" max="12805" width="10.5703125" style="180" customWidth="1"/>
    <col min="12806" max="12806" width="14" style="180" customWidth="1"/>
    <col min="12807" max="13056" width="9" style="180"/>
    <col min="13057" max="13057" width="5.5703125" style="180" customWidth="1"/>
    <col min="13058" max="13058" width="37.140625" style="180" customWidth="1"/>
    <col min="13059" max="13059" width="6" style="180" customWidth="1"/>
    <col min="13060" max="13060" width="6.85546875" style="180" customWidth="1"/>
    <col min="13061" max="13061" width="10.5703125" style="180" customWidth="1"/>
    <col min="13062" max="13062" width="14" style="180" customWidth="1"/>
    <col min="13063" max="13312" width="9" style="180"/>
    <col min="13313" max="13313" width="5.5703125" style="180" customWidth="1"/>
    <col min="13314" max="13314" width="37.140625" style="180" customWidth="1"/>
    <col min="13315" max="13315" width="6" style="180" customWidth="1"/>
    <col min="13316" max="13316" width="6.85546875" style="180" customWidth="1"/>
    <col min="13317" max="13317" width="10.5703125" style="180" customWidth="1"/>
    <col min="13318" max="13318" width="14" style="180" customWidth="1"/>
    <col min="13319" max="13568" width="9" style="180"/>
    <col min="13569" max="13569" width="5.5703125" style="180" customWidth="1"/>
    <col min="13570" max="13570" width="37.140625" style="180" customWidth="1"/>
    <col min="13571" max="13571" width="6" style="180" customWidth="1"/>
    <col min="13572" max="13572" width="6.85546875" style="180" customWidth="1"/>
    <col min="13573" max="13573" width="10.5703125" style="180" customWidth="1"/>
    <col min="13574" max="13574" width="14" style="180" customWidth="1"/>
    <col min="13575" max="13824" width="9" style="180"/>
    <col min="13825" max="13825" width="5.5703125" style="180" customWidth="1"/>
    <col min="13826" max="13826" width="37.140625" style="180" customWidth="1"/>
    <col min="13827" max="13827" width="6" style="180" customWidth="1"/>
    <col min="13828" max="13828" width="6.85546875" style="180" customWidth="1"/>
    <col min="13829" max="13829" width="10.5703125" style="180" customWidth="1"/>
    <col min="13830" max="13830" width="14" style="180" customWidth="1"/>
    <col min="13831" max="14080" width="9" style="180"/>
    <col min="14081" max="14081" width="5.5703125" style="180" customWidth="1"/>
    <col min="14082" max="14082" width="37.140625" style="180" customWidth="1"/>
    <col min="14083" max="14083" width="6" style="180" customWidth="1"/>
    <col min="14084" max="14084" width="6.85546875" style="180" customWidth="1"/>
    <col min="14085" max="14085" width="10.5703125" style="180" customWidth="1"/>
    <col min="14086" max="14086" width="14" style="180" customWidth="1"/>
    <col min="14087" max="14336" width="9" style="180"/>
    <col min="14337" max="14337" width="5.5703125" style="180" customWidth="1"/>
    <col min="14338" max="14338" width="37.140625" style="180" customWidth="1"/>
    <col min="14339" max="14339" width="6" style="180" customWidth="1"/>
    <col min="14340" max="14340" width="6.85546875" style="180" customWidth="1"/>
    <col min="14341" max="14341" width="10.5703125" style="180" customWidth="1"/>
    <col min="14342" max="14342" width="14" style="180" customWidth="1"/>
    <col min="14343" max="14592" width="9" style="180"/>
    <col min="14593" max="14593" width="5.5703125" style="180" customWidth="1"/>
    <col min="14594" max="14594" width="37.140625" style="180" customWidth="1"/>
    <col min="14595" max="14595" width="6" style="180" customWidth="1"/>
    <col min="14596" max="14596" width="6.85546875" style="180" customWidth="1"/>
    <col min="14597" max="14597" width="10.5703125" style="180" customWidth="1"/>
    <col min="14598" max="14598" width="14" style="180" customWidth="1"/>
    <col min="14599" max="14848" width="9" style="180"/>
    <col min="14849" max="14849" width="5.5703125" style="180" customWidth="1"/>
    <col min="14850" max="14850" width="37.140625" style="180" customWidth="1"/>
    <col min="14851" max="14851" width="6" style="180" customWidth="1"/>
    <col min="14852" max="14852" width="6.85546875" style="180" customWidth="1"/>
    <col min="14853" max="14853" width="10.5703125" style="180" customWidth="1"/>
    <col min="14854" max="14854" width="14" style="180" customWidth="1"/>
    <col min="14855" max="15104" width="9" style="180"/>
    <col min="15105" max="15105" width="5.5703125" style="180" customWidth="1"/>
    <col min="15106" max="15106" width="37.140625" style="180" customWidth="1"/>
    <col min="15107" max="15107" width="6" style="180" customWidth="1"/>
    <col min="15108" max="15108" width="6.85546875" style="180" customWidth="1"/>
    <col min="15109" max="15109" width="10.5703125" style="180" customWidth="1"/>
    <col min="15110" max="15110" width="14" style="180" customWidth="1"/>
    <col min="15111" max="15360" width="9" style="180"/>
    <col min="15361" max="15361" width="5.5703125" style="180" customWidth="1"/>
    <col min="15362" max="15362" width="37.140625" style="180" customWidth="1"/>
    <col min="15363" max="15363" width="6" style="180" customWidth="1"/>
    <col min="15364" max="15364" width="6.85546875" style="180" customWidth="1"/>
    <col min="15365" max="15365" width="10.5703125" style="180" customWidth="1"/>
    <col min="15366" max="15366" width="14" style="180" customWidth="1"/>
    <col min="15367" max="15616" width="9" style="180"/>
    <col min="15617" max="15617" width="5.5703125" style="180" customWidth="1"/>
    <col min="15618" max="15618" width="37.140625" style="180" customWidth="1"/>
    <col min="15619" max="15619" width="6" style="180" customWidth="1"/>
    <col min="15620" max="15620" width="6.85546875" style="180" customWidth="1"/>
    <col min="15621" max="15621" width="10.5703125" style="180" customWidth="1"/>
    <col min="15622" max="15622" width="14" style="180" customWidth="1"/>
    <col min="15623" max="15872" width="9" style="180"/>
    <col min="15873" max="15873" width="5.5703125" style="180" customWidth="1"/>
    <col min="15874" max="15874" width="37.140625" style="180" customWidth="1"/>
    <col min="15875" max="15875" width="6" style="180" customWidth="1"/>
    <col min="15876" max="15876" width="6.85546875" style="180" customWidth="1"/>
    <col min="15877" max="15877" width="10.5703125" style="180" customWidth="1"/>
    <col min="15878" max="15878" width="14" style="180" customWidth="1"/>
    <col min="15879" max="16128" width="9" style="180"/>
    <col min="16129" max="16129" width="5.5703125" style="180" customWidth="1"/>
    <col min="16130" max="16130" width="37.140625" style="180" customWidth="1"/>
    <col min="16131" max="16131" width="6" style="180" customWidth="1"/>
    <col min="16132" max="16132" width="6.85546875" style="180" customWidth="1"/>
    <col min="16133" max="16133" width="10.5703125" style="180" customWidth="1"/>
    <col min="16134" max="16134" width="14" style="180" customWidth="1"/>
    <col min="16135" max="16384" width="9" style="180"/>
  </cols>
  <sheetData>
    <row r="1" spans="1:7">
      <c r="A1" s="177" t="s">
        <v>389</v>
      </c>
      <c r="B1" s="178" t="s">
        <v>390</v>
      </c>
      <c r="C1" s="178" t="s">
        <v>391</v>
      </c>
      <c r="D1" s="178" t="s">
        <v>4</v>
      </c>
      <c r="E1" s="178" t="s">
        <v>392</v>
      </c>
      <c r="F1" s="178" t="s">
        <v>393</v>
      </c>
      <c r="G1" s="179"/>
    </row>
    <row r="2" spans="1:7">
      <c r="A2" s="181"/>
      <c r="B2" s="181"/>
      <c r="C2" s="181"/>
      <c r="D2" s="181"/>
      <c r="E2" s="181"/>
      <c r="F2" s="181"/>
      <c r="G2" s="179"/>
    </row>
    <row r="3" spans="1:7">
      <c r="A3" s="181"/>
      <c r="B3" s="181"/>
      <c r="C3" s="182"/>
      <c r="D3" s="182"/>
      <c r="E3" s="181"/>
      <c r="F3" s="181"/>
      <c r="G3" s="179"/>
    </row>
    <row r="4" spans="1:7">
      <c r="A4" s="181"/>
      <c r="B4" s="181"/>
      <c r="C4" s="181"/>
      <c r="D4" s="181"/>
      <c r="E4" s="181"/>
      <c r="F4" s="181"/>
      <c r="G4" s="179"/>
    </row>
    <row r="5" spans="1:7">
      <c r="A5" s="181"/>
      <c r="B5" s="181"/>
      <c r="C5" s="181"/>
      <c r="D5" s="181"/>
      <c r="E5" s="181"/>
      <c r="F5" s="181"/>
      <c r="G5" s="179"/>
    </row>
    <row r="6" spans="1:7" ht="15" customHeight="1">
      <c r="A6" s="183" t="s">
        <v>394</v>
      </c>
      <c r="B6" s="184" t="s">
        <v>395</v>
      </c>
      <c r="C6" s="184"/>
      <c r="D6" s="184"/>
      <c r="E6" s="184"/>
      <c r="F6" s="183"/>
      <c r="G6" s="179"/>
    </row>
    <row r="7" spans="1:7" ht="15" customHeight="1">
      <c r="A7" s="182"/>
      <c r="B7" s="182"/>
      <c r="C7" s="182"/>
      <c r="D7" s="182"/>
      <c r="E7" s="182"/>
      <c r="F7" s="182"/>
      <c r="G7" s="179"/>
    </row>
    <row r="8" spans="1:7">
      <c r="A8" s="181"/>
      <c r="B8" s="181"/>
      <c r="C8" s="181"/>
      <c r="D8" s="181"/>
      <c r="E8" s="181"/>
      <c r="F8" s="181"/>
      <c r="G8" s="179"/>
    </row>
    <row r="9" spans="1:7">
      <c r="A9" s="181"/>
      <c r="B9" s="181"/>
      <c r="G9" s="179"/>
    </row>
    <row r="10" spans="1:7">
      <c r="A10" s="182"/>
      <c r="B10" s="182"/>
      <c r="C10" s="185"/>
      <c r="D10" s="185"/>
      <c r="E10" s="185"/>
      <c r="F10" s="185"/>
      <c r="G10" s="186"/>
    </row>
    <row r="11" spans="1:7">
      <c r="A11" s="187" t="s">
        <v>396</v>
      </c>
      <c r="B11" s="187" t="s">
        <v>397</v>
      </c>
      <c r="G11" s="186"/>
    </row>
    <row r="12" spans="1:7">
      <c r="A12" s="187"/>
      <c r="B12" s="187"/>
      <c r="G12" s="186"/>
    </row>
    <row r="13" spans="1:7">
      <c r="A13" s="187"/>
      <c r="B13" s="187"/>
      <c r="G13" s="186"/>
    </row>
    <row r="14" spans="1:7">
      <c r="A14" s="187" t="s">
        <v>398</v>
      </c>
      <c r="B14" s="187" t="s">
        <v>399</v>
      </c>
      <c r="C14" s="188"/>
      <c r="D14" s="188"/>
      <c r="E14" s="189"/>
      <c r="F14" s="189"/>
      <c r="G14" s="186"/>
    </row>
    <row r="15" spans="1:7">
      <c r="A15" s="190" t="s">
        <v>400</v>
      </c>
      <c r="B15" s="190" t="s">
        <v>401</v>
      </c>
      <c r="C15" s="191"/>
      <c r="D15" s="191"/>
      <c r="E15" s="192"/>
      <c r="F15" s="192"/>
      <c r="G15" s="186"/>
    </row>
    <row r="16" spans="1:7">
      <c r="A16" s="190"/>
      <c r="B16" s="190"/>
      <c r="C16" s="191"/>
      <c r="D16" s="191"/>
      <c r="E16" s="192"/>
      <c r="F16" s="192"/>
      <c r="G16" s="186"/>
    </row>
    <row r="17" spans="1:7">
      <c r="A17" s="190"/>
      <c r="B17" s="190"/>
      <c r="C17" s="191"/>
      <c r="D17" s="191"/>
      <c r="E17" s="192"/>
      <c r="F17" s="192"/>
      <c r="G17" s="186"/>
    </row>
    <row r="18" spans="1:7">
      <c r="A18" s="193" t="s">
        <v>402</v>
      </c>
      <c r="B18" s="193" t="s">
        <v>403</v>
      </c>
      <c r="C18" s="194" t="s">
        <v>404</v>
      </c>
      <c r="D18" s="194" t="s">
        <v>405</v>
      </c>
      <c r="E18" s="195" t="s">
        <v>406</v>
      </c>
      <c r="F18" s="195" t="s">
        <v>407</v>
      </c>
      <c r="G18" s="186"/>
    </row>
    <row r="19" spans="1:7" ht="38.25">
      <c r="A19" s="196"/>
      <c r="B19" s="197" t="s">
        <v>408</v>
      </c>
      <c r="C19" s="198"/>
      <c r="D19" s="199"/>
      <c r="E19" s="199"/>
      <c r="F19" s="200"/>
      <c r="G19" s="186"/>
    </row>
    <row r="20" spans="1:7" ht="51">
      <c r="A20" s="201" t="s">
        <v>10</v>
      </c>
      <c r="B20" s="197" t="s">
        <v>409</v>
      </c>
      <c r="C20" s="202" t="s">
        <v>410</v>
      </c>
      <c r="D20" s="202">
        <v>7</v>
      </c>
      <c r="E20" s="203">
        <v>0</v>
      </c>
      <c r="F20" s="204">
        <f>D20*E20</f>
        <v>0</v>
      </c>
      <c r="G20" s="186"/>
    </row>
    <row r="21" spans="1:7" ht="24.75" customHeight="1">
      <c r="A21" s="201" t="s">
        <v>11</v>
      </c>
      <c r="B21" s="197" t="s">
        <v>411</v>
      </c>
      <c r="C21" s="202" t="s">
        <v>410</v>
      </c>
      <c r="D21" s="202">
        <v>1.7</v>
      </c>
      <c r="E21" s="203">
        <v>0</v>
      </c>
      <c r="F21" s="204">
        <f>D21*E21</f>
        <v>0</v>
      </c>
      <c r="G21" s="186"/>
    </row>
    <row r="22" spans="1:7">
      <c r="A22" s="205" t="s">
        <v>15</v>
      </c>
      <c r="B22" s="206" t="s">
        <v>412</v>
      </c>
      <c r="C22" s="207"/>
      <c r="D22" s="208"/>
      <c r="E22" s="208"/>
      <c r="F22" s="209"/>
      <c r="G22" s="186"/>
    </row>
    <row r="23" spans="1:7" ht="14.25">
      <c r="A23" s="210"/>
      <c r="B23" s="211" t="s">
        <v>413</v>
      </c>
      <c r="C23" s="212" t="s">
        <v>414</v>
      </c>
      <c r="D23" s="213">
        <v>30</v>
      </c>
      <c r="E23" s="214">
        <v>0</v>
      </c>
      <c r="F23" s="215">
        <f t="shared" ref="F23:F29" si="0">E23*D23</f>
        <v>0</v>
      </c>
      <c r="G23" s="186"/>
    </row>
    <row r="24" spans="1:7">
      <c r="A24" s="210"/>
      <c r="B24" s="211" t="s">
        <v>415</v>
      </c>
      <c r="C24" s="212" t="s">
        <v>414</v>
      </c>
      <c r="D24" s="213">
        <v>30</v>
      </c>
      <c r="E24" s="214">
        <v>0</v>
      </c>
      <c r="F24" s="215">
        <f t="shared" si="0"/>
        <v>0</v>
      </c>
      <c r="G24" s="186"/>
    </row>
    <row r="25" spans="1:7">
      <c r="A25" s="210"/>
      <c r="B25" s="211" t="s">
        <v>416</v>
      </c>
      <c r="C25" s="212" t="s">
        <v>414</v>
      </c>
      <c r="D25" s="213">
        <v>30</v>
      </c>
      <c r="E25" s="216">
        <v>0</v>
      </c>
      <c r="F25" s="215">
        <f t="shared" si="0"/>
        <v>0</v>
      </c>
      <c r="G25" s="186"/>
    </row>
    <row r="26" spans="1:7">
      <c r="A26" s="210"/>
      <c r="B26" s="211" t="s">
        <v>417</v>
      </c>
      <c r="C26" s="212" t="s">
        <v>414</v>
      </c>
      <c r="D26" s="213">
        <v>30</v>
      </c>
      <c r="E26" s="216">
        <v>0</v>
      </c>
      <c r="F26" s="215">
        <f t="shared" si="0"/>
        <v>0</v>
      </c>
      <c r="G26" s="186"/>
    </row>
    <row r="27" spans="1:7">
      <c r="A27" s="205" t="s">
        <v>18</v>
      </c>
      <c r="B27" s="206" t="s">
        <v>418</v>
      </c>
      <c r="C27" s="212" t="s">
        <v>176</v>
      </c>
      <c r="D27" s="213">
        <v>1</v>
      </c>
      <c r="E27" s="216">
        <v>0</v>
      </c>
      <c r="F27" s="215">
        <f t="shared" si="0"/>
        <v>0</v>
      </c>
      <c r="G27" s="186"/>
    </row>
    <row r="28" spans="1:7">
      <c r="A28" s="205" t="s">
        <v>20</v>
      </c>
      <c r="B28" s="206" t="s">
        <v>419</v>
      </c>
      <c r="C28" s="212" t="s">
        <v>176</v>
      </c>
      <c r="D28" s="213">
        <v>1</v>
      </c>
      <c r="E28" s="216">
        <v>0</v>
      </c>
      <c r="F28" s="215">
        <f>E28*D28</f>
        <v>0</v>
      </c>
      <c r="G28" s="186"/>
    </row>
    <row r="29" spans="1:7" ht="18" customHeight="1" thickBot="1">
      <c r="A29" s="217" t="s">
        <v>22</v>
      </c>
      <c r="B29" s="218" t="s">
        <v>420</v>
      </c>
      <c r="C29" s="219" t="s">
        <v>421</v>
      </c>
      <c r="D29" s="220">
        <v>1</v>
      </c>
      <c r="E29" s="221">
        <v>0</v>
      </c>
      <c r="F29" s="222">
        <f t="shared" si="0"/>
        <v>0</v>
      </c>
      <c r="G29" s="186"/>
    </row>
    <row r="30" spans="1:7" ht="26.25" thickTop="1">
      <c r="A30" s="223" t="s">
        <v>400</v>
      </c>
      <c r="B30" s="224" t="s">
        <v>422</v>
      </c>
      <c r="C30" s="225"/>
      <c r="D30" s="225"/>
      <c r="E30" s="226"/>
      <c r="F30" s="227">
        <f>SUM(F20:F29)</f>
        <v>0</v>
      </c>
      <c r="G30" s="186"/>
    </row>
    <row r="31" spans="1:7">
      <c r="A31" s="228"/>
      <c r="B31" s="229"/>
      <c r="C31" s="191"/>
      <c r="D31" s="230"/>
      <c r="E31" s="231"/>
      <c r="F31" s="232"/>
      <c r="G31" s="186"/>
    </row>
    <row r="32" spans="1:7">
      <c r="A32" s="190" t="s">
        <v>423</v>
      </c>
      <c r="B32" s="190" t="s">
        <v>424</v>
      </c>
      <c r="C32" s="191"/>
      <c r="D32" s="230"/>
      <c r="E32" s="231"/>
      <c r="F32" s="232"/>
      <c r="G32" s="186"/>
    </row>
    <row r="33" spans="1:7">
      <c r="A33" s="233" t="s">
        <v>402</v>
      </c>
      <c r="B33" s="233" t="s">
        <v>403</v>
      </c>
      <c r="C33" s="194" t="s">
        <v>404</v>
      </c>
      <c r="D33" s="194" t="s">
        <v>405</v>
      </c>
      <c r="E33" s="195" t="s">
        <v>406</v>
      </c>
      <c r="F33" s="195" t="s">
        <v>407</v>
      </c>
      <c r="G33" s="186"/>
    </row>
    <row r="34" spans="1:7" ht="102" customHeight="1">
      <c r="A34" s="234" t="s">
        <v>10</v>
      </c>
      <c r="B34" s="201" t="s">
        <v>425</v>
      </c>
      <c r="C34" s="202"/>
      <c r="D34" s="202"/>
      <c r="E34" s="235"/>
      <c r="F34" s="235"/>
      <c r="G34" s="186"/>
    </row>
    <row r="35" spans="1:7" ht="15" customHeight="1">
      <c r="A35" s="236"/>
      <c r="B35" s="237" t="s">
        <v>426</v>
      </c>
      <c r="C35" s="238" t="s">
        <v>176</v>
      </c>
      <c r="D35" s="238">
        <v>1</v>
      </c>
      <c r="E35" s="239">
        <v>0</v>
      </c>
      <c r="F35" s="239">
        <f>E35*D35</f>
        <v>0</v>
      </c>
      <c r="G35" s="186"/>
    </row>
    <row r="36" spans="1:7" ht="52.5" customHeight="1">
      <c r="A36" s="240" t="s">
        <v>427</v>
      </c>
      <c r="B36" s="241" t="s">
        <v>428</v>
      </c>
      <c r="C36" s="242" t="s">
        <v>176</v>
      </c>
      <c r="D36" s="242">
        <v>1</v>
      </c>
      <c r="E36" s="243">
        <v>0</v>
      </c>
      <c r="F36" s="235">
        <f>E36*D36</f>
        <v>0</v>
      </c>
      <c r="G36" s="186"/>
    </row>
    <row r="37" spans="1:7" ht="25.5">
      <c r="A37" s="240" t="s">
        <v>429</v>
      </c>
      <c r="B37" s="241" t="s">
        <v>430</v>
      </c>
      <c r="C37" s="242" t="s">
        <v>176</v>
      </c>
      <c r="D37" s="242">
        <v>3</v>
      </c>
      <c r="E37" s="243">
        <v>0</v>
      </c>
      <c r="F37" s="235">
        <f>E37*D37</f>
        <v>0</v>
      </c>
      <c r="G37" s="186"/>
    </row>
    <row r="38" spans="1:7" ht="27" customHeight="1">
      <c r="A38" s="240" t="s">
        <v>431</v>
      </c>
      <c r="B38" s="241" t="s">
        <v>432</v>
      </c>
      <c r="C38" s="242" t="s">
        <v>176</v>
      </c>
      <c r="D38" s="242">
        <v>1</v>
      </c>
      <c r="E38" s="243">
        <v>0</v>
      </c>
      <c r="F38" s="235">
        <f>E38*D38</f>
        <v>0</v>
      </c>
      <c r="G38" s="186"/>
    </row>
    <row r="39" spans="1:7" ht="76.5">
      <c r="A39" s="240" t="s">
        <v>433</v>
      </c>
      <c r="B39" s="241" t="s">
        <v>434</v>
      </c>
      <c r="C39" s="242" t="s">
        <v>176</v>
      </c>
      <c r="D39" s="242">
        <v>1</v>
      </c>
      <c r="E39" s="243">
        <v>0</v>
      </c>
      <c r="F39" s="235">
        <f>E39*D39</f>
        <v>0</v>
      </c>
      <c r="G39" s="186"/>
    </row>
    <row r="40" spans="1:7" ht="25.5">
      <c r="A40" s="240" t="s">
        <v>435</v>
      </c>
      <c r="B40" s="197" t="s">
        <v>436</v>
      </c>
      <c r="C40" s="242" t="s">
        <v>176</v>
      </c>
      <c r="D40" s="242">
        <v>3</v>
      </c>
      <c r="E40" s="243">
        <v>0</v>
      </c>
      <c r="F40" s="235">
        <f>E40*D40</f>
        <v>0</v>
      </c>
      <c r="G40" s="186"/>
    </row>
    <row r="41" spans="1:7">
      <c r="A41" s="244" t="s">
        <v>437</v>
      </c>
      <c r="B41" s="245" t="s">
        <v>438</v>
      </c>
      <c r="C41" s="246" t="s">
        <v>176</v>
      </c>
      <c r="D41" s="246">
        <v>1</v>
      </c>
      <c r="E41" s="247">
        <v>0</v>
      </c>
      <c r="F41" s="215">
        <f>E41*D41</f>
        <v>0</v>
      </c>
      <c r="G41" s="186"/>
    </row>
    <row r="42" spans="1:7" ht="38.25">
      <c r="A42" s="240" t="s">
        <v>439</v>
      </c>
      <c r="B42" s="241" t="s">
        <v>440</v>
      </c>
      <c r="C42" s="242" t="s">
        <v>176</v>
      </c>
      <c r="D42" s="242">
        <v>1</v>
      </c>
      <c r="E42" s="243">
        <v>0</v>
      </c>
      <c r="F42" s="235">
        <f>E42*D42</f>
        <v>0</v>
      </c>
      <c r="G42" s="186"/>
    </row>
    <row r="43" spans="1:7" ht="25.5">
      <c r="A43" s="244" t="s">
        <v>441</v>
      </c>
      <c r="B43" s="206" t="s">
        <v>442</v>
      </c>
      <c r="C43" s="246" t="s">
        <v>176</v>
      </c>
      <c r="D43" s="246">
        <v>1</v>
      </c>
      <c r="E43" s="247">
        <v>0</v>
      </c>
      <c r="F43" s="215">
        <f t="shared" ref="F43:F55" si="1">E43*D43</f>
        <v>0</v>
      </c>
      <c r="G43" s="186"/>
    </row>
    <row r="44" spans="1:7" ht="17.25" customHeight="1">
      <c r="A44" s="244" t="s">
        <v>443</v>
      </c>
      <c r="B44" s="248" t="s">
        <v>444</v>
      </c>
      <c r="C44" s="246" t="s">
        <v>176</v>
      </c>
      <c r="D44" s="246">
        <v>1</v>
      </c>
      <c r="E44" s="247">
        <v>0</v>
      </c>
      <c r="F44" s="215">
        <f t="shared" si="1"/>
        <v>0</v>
      </c>
      <c r="G44" s="186"/>
    </row>
    <row r="45" spans="1:7">
      <c r="A45" s="244" t="s">
        <v>445</v>
      </c>
      <c r="B45" s="249" t="s">
        <v>446</v>
      </c>
      <c r="C45" s="246" t="s">
        <v>176</v>
      </c>
      <c r="D45" s="246">
        <v>7</v>
      </c>
      <c r="E45" s="247">
        <v>0</v>
      </c>
      <c r="F45" s="215">
        <f t="shared" si="1"/>
        <v>0</v>
      </c>
      <c r="G45" s="186"/>
    </row>
    <row r="46" spans="1:7">
      <c r="A46" s="244" t="s">
        <v>447</v>
      </c>
      <c r="B46" s="249" t="s">
        <v>448</v>
      </c>
      <c r="C46" s="246" t="s">
        <v>176</v>
      </c>
      <c r="D46" s="246">
        <v>1</v>
      </c>
      <c r="E46" s="247">
        <v>0</v>
      </c>
      <c r="F46" s="215">
        <f t="shared" si="1"/>
        <v>0</v>
      </c>
      <c r="G46" s="186"/>
    </row>
    <row r="47" spans="1:7">
      <c r="A47" s="244" t="s">
        <v>449</v>
      </c>
      <c r="B47" s="206" t="s">
        <v>450</v>
      </c>
      <c r="C47" s="246" t="s">
        <v>176</v>
      </c>
      <c r="D47" s="250">
        <v>2</v>
      </c>
      <c r="E47" s="247">
        <v>0</v>
      </c>
      <c r="F47" s="215">
        <f t="shared" si="1"/>
        <v>0</v>
      </c>
      <c r="G47" s="186"/>
    </row>
    <row r="48" spans="1:7">
      <c r="A48" s="244" t="s">
        <v>451</v>
      </c>
      <c r="B48" s="206" t="s">
        <v>452</v>
      </c>
      <c r="C48" s="246" t="s">
        <v>176</v>
      </c>
      <c r="D48" s="250">
        <v>2</v>
      </c>
      <c r="E48" s="247">
        <v>0</v>
      </c>
      <c r="F48" s="215">
        <f t="shared" si="1"/>
        <v>0</v>
      </c>
      <c r="G48" s="186"/>
    </row>
    <row r="49" spans="1:7">
      <c r="A49" s="244" t="s">
        <v>453</v>
      </c>
      <c r="B49" s="206" t="s">
        <v>454</v>
      </c>
      <c r="C49" s="246" t="s">
        <v>176</v>
      </c>
      <c r="D49" s="250">
        <v>1</v>
      </c>
      <c r="E49" s="247">
        <v>0</v>
      </c>
      <c r="F49" s="215">
        <f t="shared" si="1"/>
        <v>0</v>
      </c>
      <c r="G49" s="186"/>
    </row>
    <row r="50" spans="1:7">
      <c r="A50" s="244" t="s">
        <v>455</v>
      </c>
      <c r="B50" s="251" t="s">
        <v>456</v>
      </c>
      <c r="C50" s="246" t="s">
        <v>176</v>
      </c>
      <c r="D50" s="246">
        <v>2</v>
      </c>
      <c r="E50" s="247">
        <v>0</v>
      </c>
      <c r="F50" s="215">
        <f t="shared" si="1"/>
        <v>0</v>
      </c>
      <c r="G50" s="186"/>
    </row>
    <row r="51" spans="1:7">
      <c r="A51" s="244" t="s">
        <v>457</v>
      </c>
      <c r="B51" s="251" t="s">
        <v>458</v>
      </c>
      <c r="C51" s="246" t="s">
        <v>176</v>
      </c>
      <c r="D51" s="246">
        <v>6</v>
      </c>
      <c r="E51" s="247">
        <v>0</v>
      </c>
      <c r="F51" s="215">
        <f t="shared" si="1"/>
        <v>0</v>
      </c>
      <c r="G51" s="186"/>
    </row>
    <row r="52" spans="1:7">
      <c r="A52" s="244" t="s">
        <v>459</v>
      </c>
      <c r="B52" s="206" t="s">
        <v>460</v>
      </c>
      <c r="C52" s="246" t="s">
        <v>176</v>
      </c>
      <c r="D52" s="250">
        <v>2</v>
      </c>
      <c r="E52" s="247">
        <v>0</v>
      </c>
      <c r="F52" s="215">
        <f t="shared" si="1"/>
        <v>0</v>
      </c>
      <c r="G52" s="186"/>
    </row>
    <row r="53" spans="1:7">
      <c r="A53" s="244" t="s">
        <v>461</v>
      </c>
      <c r="B53" s="206" t="s">
        <v>462</v>
      </c>
      <c r="C53" s="246" t="s">
        <v>176</v>
      </c>
      <c r="D53" s="250">
        <v>1</v>
      </c>
      <c r="E53" s="247">
        <v>0</v>
      </c>
      <c r="F53" s="215">
        <f t="shared" si="1"/>
        <v>0</v>
      </c>
      <c r="G53" s="186"/>
    </row>
    <row r="54" spans="1:7">
      <c r="A54" s="244" t="s">
        <v>463</v>
      </c>
      <c r="B54" s="206" t="s">
        <v>464</v>
      </c>
      <c r="C54" s="246" t="s">
        <v>176</v>
      </c>
      <c r="D54" s="250">
        <v>1</v>
      </c>
      <c r="E54" s="247">
        <v>0</v>
      </c>
      <c r="F54" s="215">
        <f t="shared" si="1"/>
        <v>0</v>
      </c>
      <c r="G54" s="186"/>
    </row>
    <row r="55" spans="1:7">
      <c r="A55" s="244" t="s">
        <v>465</v>
      </c>
      <c r="B55" s="206" t="s">
        <v>466</v>
      </c>
      <c r="C55" s="246" t="s">
        <v>176</v>
      </c>
      <c r="D55" s="250">
        <v>1</v>
      </c>
      <c r="E55" s="247">
        <v>0</v>
      </c>
      <c r="F55" s="215">
        <f t="shared" si="1"/>
        <v>0</v>
      </c>
      <c r="G55" s="186"/>
    </row>
    <row r="56" spans="1:7" ht="25.5">
      <c r="A56" s="244" t="s">
        <v>467</v>
      </c>
      <c r="B56" s="206" t="s">
        <v>468</v>
      </c>
      <c r="C56" s="246" t="s">
        <v>176</v>
      </c>
      <c r="D56" s="250">
        <v>1</v>
      </c>
      <c r="E56" s="247">
        <v>0</v>
      </c>
      <c r="F56" s="215">
        <f>E56*D56</f>
        <v>0</v>
      </c>
      <c r="G56" s="186"/>
    </row>
    <row r="57" spans="1:7" ht="25.5">
      <c r="A57" s="244" t="s">
        <v>469</v>
      </c>
      <c r="B57" s="206" t="s">
        <v>470</v>
      </c>
      <c r="C57" s="246" t="s">
        <v>176</v>
      </c>
      <c r="D57" s="250">
        <v>1</v>
      </c>
      <c r="E57" s="247">
        <v>0</v>
      </c>
      <c r="F57" s="215">
        <f>E57*D57</f>
        <v>0</v>
      </c>
      <c r="G57" s="186"/>
    </row>
    <row r="58" spans="1:7" ht="25.5">
      <c r="A58" s="252" t="s">
        <v>471</v>
      </c>
      <c r="B58" s="253" t="s">
        <v>472</v>
      </c>
      <c r="C58" s="254"/>
      <c r="D58" s="255"/>
      <c r="E58" s="256"/>
      <c r="F58" s="257"/>
      <c r="G58" s="186"/>
    </row>
    <row r="59" spans="1:7">
      <c r="A59" s="258"/>
      <c r="B59" s="259" t="s">
        <v>473</v>
      </c>
      <c r="C59" s="260"/>
      <c r="D59" s="261"/>
      <c r="E59" s="262"/>
      <c r="F59" s="263"/>
      <c r="G59" s="186"/>
    </row>
    <row r="60" spans="1:7">
      <c r="A60" s="258"/>
      <c r="B60" s="259" t="s">
        <v>474</v>
      </c>
      <c r="C60" s="260"/>
      <c r="D60" s="261"/>
      <c r="E60" s="262"/>
      <c r="F60" s="263"/>
      <c r="G60" s="186"/>
    </row>
    <row r="61" spans="1:7">
      <c r="A61" s="258"/>
      <c r="B61" s="259" t="s">
        <v>475</v>
      </c>
      <c r="C61" s="260"/>
      <c r="D61" s="261"/>
      <c r="E61" s="262"/>
      <c r="F61" s="263"/>
      <c r="G61" s="186"/>
    </row>
    <row r="62" spans="1:7">
      <c r="A62" s="258"/>
      <c r="B62" s="259" t="s">
        <v>476</v>
      </c>
      <c r="C62" s="260"/>
      <c r="D62" s="261"/>
      <c r="E62" s="262"/>
      <c r="F62" s="263"/>
      <c r="G62" s="186"/>
    </row>
    <row r="63" spans="1:7">
      <c r="A63" s="264"/>
      <c r="B63" s="265" t="s">
        <v>477</v>
      </c>
      <c r="C63" s="266" t="s">
        <v>478</v>
      </c>
      <c r="D63" s="267">
        <v>1</v>
      </c>
      <c r="E63" s="268">
        <v>0</v>
      </c>
      <c r="F63" s="269">
        <f>D63*E63</f>
        <v>0</v>
      </c>
      <c r="G63" s="186"/>
    </row>
    <row r="64" spans="1:7" ht="25.5">
      <c r="A64" s="240" t="s">
        <v>479</v>
      </c>
      <c r="B64" s="270" t="s">
        <v>480</v>
      </c>
      <c r="C64" s="254"/>
      <c r="D64" s="271"/>
      <c r="E64" s="256"/>
      <c r="F64" s="256"/>
      <c r="G64" s="186"/>
    </row>
    <row r="65" spans="1:7">
      <c r="A65" s="272"/>
      <c r="B65" s="273" t="s">
        <v>481</v>
      </c>
      <c r="C65" s="266" t="s">
        <v>478</v>
      </c>
      <c r="D65" s="274">
        <v>1</v>
      </c>
      <c r="E65" s="268">
        <v>0</v>
      </c>
      <c r="F65" s="268">
        <f>D65*E65</f>
        <v>0</v>
      </c>
      <c r="G65" s="186"/>
    </row>
    <row r="66" spans="1:7" ht="54.75" customHeight="1">
      <c r="A66" s="240" t="s">
        <v>482</v>
      </c>
      <c r="B66" s="275" t="s">
        <v>483</v>
      </c>
      <c r="C66" s="276" t="s">
        <v>176</v>
      </c>
      <c r="D66" s="276">
        <v>1</v>
      </c>
      <c r="E66" s="277">
        <v>0</v>
      </c>
      <c r="F66" s="277">
        <f>E66*D66</f>
        <v>0</v>
      </c>
      <c r="G66" s="186"/>
    </row>
    <row r="67" spans="1:7" ht="25.5">
      <c r="A67" s="240" t="s">
        <v>484</v>
      </c>
      <c r="B67" s="241" t="s">
        <v>485</v>
      </c>
      <c r="C67" s="242" t="s">
        <v>176</v>
      </c>
      <c r="D67" s="242">
        <v>1</v>
      </c>
      <c r="E67" s="243">
        <v>0</v>
      </c>
      <c r="F67" s="235">
        <f>E67*D67</f>
        <v>0</v>
      </c>
      <c r="G67" s="186"/>
    </row>
    <row r="68" spans="1:7" ht="25.5">
      <c r="A68" s="244" t="s">
        <v>486</v>
      </c>
      <c r="B68" s="245" t="s">
        <v>487</v>
      </c>
      <c r="C68" s="246" t="s">
        <v>478</v>
      </c>
      <c r="D68" s="246">
        <v>1</v>
      </c>
      <c r="E68" s="247">
        <v>0</v>
      </c>
      <c r="F68" s="215">
        <f>E68*D68</f>
        <v>0</v>
      </c>
      <c r="G68" s="186"/>
    </row>
    <row r="69" spans="1:7" ht="38.25">
      <c r="A69" s="240" t="s">
        <v>488</v>
      </c>
      <c r="B69" s="241" t="s">
        <v>489</v>
      </c>
      <c r="C69" s="242" t="s">
        <v>478</v>
      </c>
      <c r="D69" s="242">
        <v>1</v>
      </c>
      <c r="E69" s="243">
        <v>0</v>
      </c>
      <c r="F69" s="235">
        <f>E69*D69</f>
        <v>0</v>
      </c>
      <c r="G69" s="186"/>
    </row>
    <row r="70" spans="1:7" ht="25.5">
      <c r="A70" s="240" t="s">
        <v>490</v>
      </c>
      <c r="B70" s="241" t="s">
        <v>491</v>
      </c>
      <c r="C70" s="242" t="s">
        <v>176</v>
      </c>
      <c r="D70" s="242">
        <v>1</v>
      </c>
      <c r="E70" s="243">
        <v>0</v>
      </c>
      <c r="F70" s="235">
        <f>E70*D70</f>
        <v>0</v>
      </c>
      <c r="G70" s="186"/>
    </row>
    <row r="71" spans="1:7">
      <c r="A71" s="244" t="s">
        <v>492</v>
      </c>
      <c r="B71" s="245" t="s">
        <v>493</v>
      </c>
      <c r="C71" s="246" t="s">
        <v>176</v>
      </c>
      <c r="D71" s="246">
        <v>1</v>
      </c>
      <c r="E71" s="247">
        <v>0</v>
      </c>
      <c r="F71" s="215">
        <f t="shared" ref="F71:F76" si="2">E71*D71</f>
        <v>0</v>
      </c>
      <c r="G71" s="186"/>
    </row>
    <row r="72" spans="1:7" ht="25.5">
      <c r="A72" s="244" t="s">
        <v>494</v>
      </c>
      <c r="B72" s="245" t="s">
        <v>495</v>
      </c>
      <c r="C72" s="246" t="s">
        <v>176</v>
      </c>
      <c r="D72" s="246">
        <v>3</v>
      </c>
      <c r="E72" s="247">
        <v>0</v>
      </c>
      <c r="F72" s="215">
        <f t="shared" si="2"/>
        <v>0</v>
      </c>
      <c r="G72" s="186"/>
    </row>
    <row r="73" spans="1:7" ht="25.5">
      <c r="A73" s="244" t="s">
        <v>496</v>
      </c>
      <c r="B73" s="245" t="s">
        <v>497</v>
      </c>
      <c r="C73" s="246" t="s">
        <v>176</v>
      </c>
      <c r="D73" s="246">
        <v>10</v>
      </c>
      <c r="E73" s="247">
        <v>0</v>
      </c>
      <c r="F73" s="215">
        <f t="shared" si="2"/>
        <v>0</v>
      </c>
      <c r="G73" s="186"/>
    </row>
    <row r="74" spans="1:7" ht="25.5">
      <c r="A74" s="244" t="s">
        <v>498</v>
      </c>
      <c r="B74" s="245" t="s">
        <v>499</v>
      </c>
      <c r="C74" s="246" t="s">
        <v>176</v>
      </c>
      <c r="D74" s="246">
        <v>2</v>
      </c>
      <c r="E74" s="247">
        <v>0</v>
      </c>
      <c r="F74" s="215">
        <f t="shared" si="2"/>
        <v>0</v>
      </c>
      <c r="G74" s="186"/>
    </row>
    <row r="75" spans="1:7">
      <c r="A75" s="244" t="s">
        <v>500</v>
      </c>
      <c r="B75" s="245" t="s">
        <v>501</v>
      </c>
      <c r="C75" s="246" t="s">
        <v>176</v>
      </c>
      <c r="D75" s="246">
        <v>1</v>
      </c>
      <c r="E75" s="247">
        <v>0</v>
      </c>
      <c r="F75" s="215">
        <f t="shared" si="2"/>
        <v>0</v>
      </c>
      <c r="G75" s="186"/>
    </row>
    <row r="76" spans="1:7" ht="27.75" customHeight="1">
      <c r="A76" s="240" t="s">
        <v>502</v>
      </c>
      <c r="B76" s="241" t="s">
        <v>503</v>
      </c>
      <c r="C76" s="242" t="s">
        <v>176</v>
      </c>
      <c r="D76" s="242">
        <v>2</v>
      </c>
      <c r="E76" s="243">
        <v>0</v>
      </c>
      <c r="F76" s="235">
        <f t="shared" si="2"/>
        <v>0</v>
      </c>
      <c r="G76" s="186"/>
    </row>
    <row r="77" spans="1:7" ht="27" customHeight="1">
      <c r="A77" s="240" t="s">
        <v>504</v>
      </c>
      <c r="B77" s="241" t="s">
        <v>505</v>
      </c>
      <c r="C77" s="242" t="s">
        <v>176</v>
      </c>
      <c r="D77" s="242">
        <v>2</v>
      </c>
      <c r="E77" s="243">
        <v>0</v>
      </c>
      <c r="F77" s="235">
        <f>E77*D77</f>
        <v>0</v>
      </c>
      <c r="G77" s="186"/>
    </row>
    <row r="78" spans="1:7" ht="25.5">
      <c r="A78" s="240" t="s">
        <v>506</v>
      </c>
      <c r="B78" s="241" t="s">
        <v>507</v>
      </c>
      <c r="C78" s="242" t="s">
        <v>176</v>
      </c>
      <c r="D78" s="242">
        <v>2</v>
      </c>
      <c r="E78" s="243">
        <v>0</v>
      </c>
      <c r="F78" s="235">
        <f>E78*D78</f>
        <v>0</v>
      </c>
      <c r="G78" s="186"/>
    </row>
    <row r="79" spans="1:7" ht="25.5">
      <c r="A79" s="240" t="s">
        <v>508</v>
      </c>
      <c r="B79" s="241" t="s">
        <v>509</v>
      </c>
      <c r="C79" s="242" t="s">
        <v>176</v>
      </c>
      <c r="D79" s="242">
        <v>2</v>
      </c>
      <c r="E79" s="243">
        <v>0</v>
      </c>
      <c r="F79" s="235">
        <f>E79*D79</f>
        <v>0</v>
      </c>
      <c r="G79" s="186"/>
    </row>
    <row r="80" spans="1:7" ht="27" customHeight="1">
      <c r="A80" s="240" t="s">
        <v>510</v>
      </c>
      <c r="B80" s="241" t="s">
        <v>511</v>
      </c>
      <c r="C80" s="242" t="s">
        <v>176</v>
      </c>
      <c r="D80" s="242">
        <v>2</v>
      </c>
      <c r="E80" s="243">
        <v>0</v>
      </c>
      <c r="F80" s="235">
        <f>E80*D80</f>
        <v>0</v>
      </c>
      <c r="G80" s="186"/>
    </row>
    <row r="81" spans="1:7" ht="38.25">
      <c r="A81" s="240" t="s">
        <v>512</v>
      </c>
      <c r="B81" s="245" t="s">
        <v>513</v>
      </c>
      <c r="C81" s="242" t="s">
        <v>176</v>
      </c>
      <c r="D81" s="242">
        <v>2</v>
      </c>
      <c r="E81" s="243">
        <v>0</v>
      </c>
      <c r="F81" s="235">
        <f>E81*D81</f>
        <v>0</v>
      </c>
      <c r="G81" s="186"/>
    </row>
    <row r="82" spans="1:7" ht="25.5">
      <c r="A82" s="240" t="s">
        <v>514</v>
      </c>
      <c r="B82" s="245" t="s">
        <v>515</v>
      </c>
      <c r="C82" s="242" t="s">
        <v>176</v>
      </c>
      <c r="D82" s="242">
        <v>2</v>
      </c>
      <c r="E82" s="243">
        <v>0</v>
      </c>
      <c r="F82" s="235">
        <f>E82*D82</f>
        <v>0</v>
      </c>
      <c r="G82" s="186"/>
    </row>
    <row r="83" spans="1:7" ht="25.5">
      <c r="A83" s="240" t="s">
        <v>516</v>
      </c>
      <c r="B83" s="275" t="s">
        <v>517</v>
      </c>
      <c r="C83" s="242" t="s">
        <v>176</v>
      </c>
      <c r="D83" s="242">
        <v>1</v>
      </c>
      <c r="E83" s="243">
        <v>0</v>
      </c>
      <c r="F83" s="235">
        <f>E83*D83</f>
        <v>0</v>
      </c>
      <c r="G83" s="186"/>
    </row>
    <row r="84" spans="1:7" ht="25.5">
      <c r="A84" s="240" t="s">
        <v>518</v>
      </c>
      <c r="B84" s="241" t="s">
        <v>519</v>
      </c>
      <c r="C84" s="242"/>
      <c r="D84" s="242"/>
      <c r="E84" s="235"/>
      <c r="F84" s="235"/>
      <c r="G84" s="186"/>
    </row>
    <row r="85" spans="1:7">
      <c r="A85" s="278"/>
      <c r="B85" s="275" t="s">
        <v>520</v>
      </c>
      <c r="C85" s="276"/>
      <c r="D85" s="276"/>
      <c r="E85" s="277"/>
      <c r="F85" s="277"/>
      <c r="G85" s="186"/>
    </row>
    <row r="86" spans="1:7">
      <c r="A86" s="278"/>
      <c r="B86" s="279" t="s">
        <v>521</v>
      </c>
      <c r="C86" s="276"/>
      <c r="D86" s="276"/>
      <c r="E86" s="277"/>
      <c r="F86" s="277"/>
      <c r="G86" s="186"/>
    </row>
    <row r="87" spans="1:7" ht="25.5">
      <c r="A87" s="278"/>
      <c r="B87" s="280" t="s">
        <v>522</v>
      </c>
      <c r="C87" s="276"/>
      <c r="D87" s="276"/>
      <c r="E87" s="277"/>
      <c r="F87" s="277"/>
      <c r="G87" s="186"/>
    </row>
    <row r="88" spans="1:7" ht="25.5">
      <c r="A88" s="278"/>
      <c r="B88" s="279" t="s">
        <v>523</v>
      </c>
      <c r="C88" s="276"/>
      <c r="D88" s="276"/>
      <c r="E88" s="277"/>
      <c r="F88" s="277"/>
      <c r="G88" s="186"/>
    </row>
    <row r="89" spans="1:7" ht="25.5">
      <c r="A89" s="278"/>
      <c r="B89" s="279" t="s">
        <v>524</v>
      </c>
      <c r="C89" s="276"/>
      <c r="D89" s="276"/>
      <c r="E89" s="277"/>
      <c r="F89" s="277"/>
      <c r="G89" s="186"/>
    </row>
    <row r="90" spans="1:7" ht="25.5">
      <c r="A90" s="278"/>
      <c r="B90" s="279" t="s">
        <v>525</v>
      </c>
      <c r="C90" s="276"/>
      <c r="D90" s="276"/>
      <c r="E90" s="277"/>
      <c r="F90" s="277"/>
      <c r="G90" s="186"/>
    </row>
    <row r="91" spans="1:7">
      <c r="A91" s="278"/>
      <c r="B91" s="279" t="s">
        <v>526</v>
      </c>
      <c r="C91" s="276"/>
      <c r="D91" s="276"/>
      <c r="E91" s="277"/>
      <c r="F91" s="277"/>
      <c r="G91" s="186"/>
    </row>
    <row r="92" spans="1:7" ht="25.5">
      <c r="A92" s="278"/>
      <c r="B92" s="279" t="s">
        <v>527</v>
      </c>
      <c r="C92" s="276"/>
      <c r="D92" s="276"/>
      <c r="E92" s="277"/>
      <c r="F92" s="277"/>
      <c r="G92" s="186"/>
    </row>
    <row r="93" spans="1:7">
      <c r="A93" s="278"/>
      <c r="B93" s="279" t="s">
        <v>528</v>
      </c>
      <c r="C93" s="276"/>
      <c r="D93" s="276"/>
      <c r="E93" s="277"/>
      <c r="F93" s="277"/>
      <c r="G93" s="186"/>
    </row>
    <row r="94" spans="1:7">
      <c r="A94" s="281"/>
      <c r="B94" s="282" t="s">
        <v>477</v>
      </c>
      <c r="C94" s="283" t="s">
        <v>176</v>
      </c>
      <c r="D94" s="283">
        <v>2</v>
      </c>
      <c r="E94" s="239">
        <v>0</v>
      </c>
      <c r="F94" s="239">
        <f>E94*D94</f>
        <v>0</v>
      </c>
      <c r="G94" s="186"/>
    </row>
    <row r="95" spans="1:7">
      <c r="A95" s="278" t="s">
        <v>529</v>
      </c>
      <c r="B95" s="280" t="s">
        <v>530</v>
      </c>
      <c r="C95" s="276" t="s">
        <v>176</v>
      </c>
      <c r="D95" s="276">
        <v>2</v>
      </c>
      <c r="E95" s="277">
        <v>0</v>
      </c>
      <c r="F95" s="277">
        <f>E95*D95</f>
        <v>0</v>
      </c>
      <c r="G95" s="186"/>
    </row>
    <row r="96" spans="1:7">
      <c r="A96" s="240" t="s">
        <v>531</v>
      </c>
      <c r="B96" s="197" t="s">
        <v>532</v>
      </c>
      <c r="C96" s="242" t="s">
        <v>176</v>
      </c>
      <c r="D96" s="242">
        <v>2</v>
      </c>
      <c r="E96" s="235">
        <v>0</v>
      </c>
      <c r="F96" s="235">
        <f>E96*D96</f>
        <v>0</v>
      </c>
      <c r="G96" s="186"/>
    </row>
    <row r="97" spans="1:7" ht="25.5">
      <c r="A97" s="240" t="s">
        <v>533</v>
      </c>
      <c r="B97" s="241" t="s">
        <v>534</v>
      </c>
      <c r="C97" s="242" t="s">
        <v>176</v>
      </c>
      <c r="D97" s="242">
        <v>2</v>
      </c>
      <c r="E97" s="243">
        <v>0</v>
      </c>
      <c r="F97" s="235">
        <f>E97*D97</f>
        <v>0</v>
      </c>
      <c r="G97" s="186"/>
    </row>
    <row r="98" spans="1:7">
      <c r="A98" s="244" t="s">
        <v>535</v>
      </c>
      <c r="B98" s="245" t="s">
        <v>536</v>
      </c>
      <c r="C98" s="246" t="s">
        <v>176</v>
      </c>
      <c r="D98" s="246">
        <v>1</v>
      </c>
      <c r="E98" s="247">
        <v>0</v>
      </c>
      <c r="F98" s="215">
        <f>E98*D98</f>
        <v>0</v>
      </c>
      <c r="G98" s="186"/>
    </row>
    <row r="99" spans="1:7" ht="25.5">
      <c r="A99" s="240" t="s">
        <v>537</v>
      </c>
      <c r="B99" s="241" t="s">
        <v>538</v>
      </c>
      <c r="C99" s="242" t="s">
        <v>176</v>
      </c>
      <c r="D99" s="242">
        <v>1</v>
      </c>
      <c r="E99" s="243">
        <v>0</v>
      </c>
      <c r="F99" s="235">
        <f>E99*D99</f>
        <v>0</v>
      </c>
      <c r="G99" s="186"/>
    </row>
    <row r="100" spans="1:7" ht="51">
      <c r="A100" s="240" t="s">
        <v>539</v>
      </c>
      <c r="B100" s="241" t="s">
        <v>540</v>
      </c>
      <c r="C100" s="242" t="s">
        <v>478</v>
      </c>
      <c r="D100" s="242">
        <v>1</v>
      </c>
      <c r="E100" s="243">
        <v>0</v>
      </c>
      <c r="F100" s="235">
        <f>E100*D100</f>
        <v>0</v>
      </c>
      <c r="G100" s="186"/>
    </row>
    <row r="101" spans="1:7" ht="50.25" customHeight="1">
      <c r="A101" s="240" t="s">
        <v>541</v>
      </c>
      <c r="B101" s="241" t="s">
        <v>542</v>
      </c>
      <c r="C101" s="242" t="s">
        <v>478</v>
      </c>
      <c r="D101" s="242">
        <v>1</v>
      </c>
      <c r="E101" s="243">
        <v>0</v>
      </c>
      <c r="F101" s="235">
        <f>E101*D101</f>
        <v>0</v>
      </c>
      <c r="G101" s="186"/>
    </row>
    <row r="102" spans="1:7">
      <c r="A102" s="244" t="s">
        <v>543</v>
      </c>
      <c r="B102" s="245" t="s">
        <v>544</v>
      </c>
      <c r="C102" s="246" t="s">
        <v>176</v>
      </c>
      <c r="D102" s="246">
        <v>6</v>
      </c>
      <c r="E102" s="247">
        <v>0</v>
      </c>
      <c r="F102" s="215">
        <f t="shared" ref="F102:F108" si="3">E102*D102</f>
        <v>0</v>
      </c>
      <c r="G102" s="186"/>
    </row>
    <row r="103" spans="1:7">
      <c r="A103" s="244" t="s">
        <v>545</v>
      </c>
      <c r="B103" s="245" t="s">
        <v>546</v>
      </c>
      <c r="C103" s="246" t="s">
        <v>176</v>
      </c>
      <c r="D103" s="246">
        <v>2</v>
      </c>
      <c r="E103" s="247">
        <v>0</v>
      </c>
      <c r="F103" s="215">
        <f t="shared" si="3"/>
        <v>0</v>
      </c>
      <c r="G103" s="186"/>
    </row>
    <row r="104" spans="1:7">
      <c r="A104" s="244" t="s">
        <v>547</v>
      </c>
      <c r="B104" s="245" t="s">
        <v>548</v>
      </c>
      <c r="C104" s="246" t="s">
        <v>176</v>
      </c>
      <c r="D104" s="246">
        <v>2</v>
      </c>
      <c r="E104" s="247">
        <v>0</v>
      </c>
      <c r="F104" s="215">
        <f t="shared" si="3"/>
        <v>0</v>
      </c>
      <c r="G104" s="186"/>
    </row>
    <row r="105" spans="1:7">
      <c r="A105" s="244" t="s">
        <v>549</v>
      </c>
      <c r="B105" s="245" t="s">
        <v>550</v>
      </c>
      <c r="C105" s="246" t="s">
        <v>176</v>
      </c>
      <c r="D105" s="246">
        <v>30</v>
      </c>
      <c r="E105" s="247">
        <v>0</v>
      </c>
      <c r="F105" s="215">
        <f t="shared" si="3"/>
        <v>0</v>
      </c>
      <c r="G105" s="186"/>
    </row>
    <row r="106" spans="1:7">
      <c r="A106" s="244" t="s">
        <v>551</v>
      </c>
      <c r="B106" s="245" t="s">
        <v>552</v>
      </c>
      <c r="C106" s="246" t="s">
        <v>176</v>
      </c>
      <c r="D106" s="246">
        <v>2</v>
      </c>
      <c r="E106" s="247">
        <v>0</v>
      </c>
      <c r="F106" s="215">
        <f t="shared" si="3"/>
        <v>0</v>
      </c>
      <c r="G106" s="186"/>
    </row>
    <row r="107" spans="1:7">
      <c r="A107" s="244" t="s">
        <v>553</v>
      </c>
      <c r="B107" s="245" t="s">
        <v>554</v>
      </c>
      <c r="C107" s="246" t="s">
        <v>176</v>
      </c>
      <c r="D107" s="246">
        <v>3</v>
      </c>
      <c r="E107" s="247">
        <v>0</v>
      </c>
      <c r="F107" s="215">
        <f t="shared" si="3"/>
        <v>0</v>
      </c>
      <c r="G107" s="186"/>
    </row>
    <row r="108" spans="1:7">
      <c r="A108" s="240" t="s">
        <v>555</v>
      </c>
      <c r="B108" s="241" t="s">
        <v>556</v>
      </c>
      <c r="C108" s="246" t="s">
        <v>414</v>
      </c>
      <c r="D108" s="246">
        <v>0.5</v>
      </c>
      <c r="E108" s="247">
        <v>0</v>
      </c>
      <c r="F108" s="215">
        <f t="shared" si="3"/>
        <v>0</v>
      </c>
      <c r="G108" s="186"/>
    </row>
    <row r="109" spans="1:7">
      <c r="A109" s="240" t="s">
        <v>557</v>
      </c>
      <c r="B109" s="241" t="s">
        <v>558</v>
      </c>
      <c r="C109" s="246" t="s">
        <v>176</v>
      </c>
      <c r="D109" s="246">
        <v>1</v>
      </c>
      <c r="E109" s="247">
        <v>0</v>
      </c>
      <c r="F109" s="215">
        <f>E109*D109</f>
        <v>0</v>
      </c>
      <c r="G109" s="186"/>
    </row>
    <row r="110" spans="1:7">
      <c r="A110" s="240" t="s">
        <v>559</v>
      </c>
      <c r="B110" s="241" t="s">
        <v>560</v>
      </c>
      <c r="C110" s="246" t="s">
        <v>414</v>
      </c>
      <c r="D110" s="246">
        <v>0.5</v>
      </c>
      <c r="E110" s="247">
        <v>0</v>
      </c>
      <c r="F110" s="215">
        <f>E110*D110</f>
        <v>0</v>
      </c>
      <c r="G110" s="186"/>
    </row>
    <row r="111" spans="1:7" ht="25.5">
      <c r="A111" s="240" t="s">
        <v>561</v>
      </c>
      <c r="B111" s="241" t="s">
        <v>562</v>
      </c>
      <c r="C111" s="246" t="s">
        <v>414</v>
      </c>
      <c r="D111" s="246">
        <v>8</v>
      </c>
      <c r="E111" s="247">
        <v>0</v>
      </c>
      <c r="F111" s="215">
        <f>E111*D111</f>
        <v>0</v>
      </c>
      <c r="G111" s="186"/>
    </row>
    <row r="112" spans="1:7" ht="27" customHeight="1">
      <c r="A112" s="240" t="s">
        <v>563</v>
      </c>
      <c r="B112" s="284" t="s">
        <v>564</v>
      </c>
      <c r="C112" s="242" t="s">
        <v>176</v>
      </c>
      <c r="D112" s="242">
        <v>1</v>
      </c>
      <c r="E112" s="243">
        <v>0</v>
      </c>
      <c r="F112" s="235">
        <f>E112*D112</f>
        <v>0</v>
      </c>
      <c r="G112" s="186"/>
    </row>
    <row r="113" spans="1:7">
      <c r="A113" s="244" t="s">
        <v>565</v>
      </c>
      <c r="B113" s="245" t="s">
        <v>566</v>
      </c>
      <c r="C113" s="242" t="s">
        <v>176</v>
      </c>
      <c r="D113" s="242">
        <v>2</v>
      </c>
      <c r="E113" s="243">
        <v>0</v>
      </c>
      <c r="F113" s="235">
        <f>E113*D113</f>
        <v>0</v>
      </c>
      <c r="G113" s="186"/>
    </row>
    <row r="114" spans="1:7">
      <c r="A114" s="278" t="s">
        <v>567</v>
      </c>
      <c r="B114" s="275" t="s">
        <v>568</v>
      </c>
      <c r="C114" s="242" t="s">
        <v>176</v>
      </c>
      <c r="D114" s="242">
        <v>2</v>
      </c>
      <c r="E114" s="243">
        <v>0</v>
      </c>
      <c r="F114" s="235">
        <f>E114*D114</f>
        <v>0</v>
      </c>
      <c r="G114" s="186"/>
    </row>
    <row r="115" spans="1:7">
      <c r="A115" s="244" t="s">
        <v>569</v>
      </c>
      <c r="B115" s="245" t="s">
        <v>570</v>
      </c>
      <c r="C115" s="242" t="s">
        <v>176</v>
      </c>
      <c r="D115" s="242">
        <v>2</v>
      </c>
      <c r="E115" s="243">
        <v>0</v>
      </c>
      <c r="F115" s="235">
        <f>E115*D115</f>
        <v>0</v>
      </c>
      <c r="G115" s="186"/>
    </row>
    <row r="116" spans="1:7">
      <c r="A116" s="240" t="s">
        <v>571</v>
      </c>
      <c r="B116" s="241" t="s">
        <v>572</v>
      </c>
      <c r="C116" s="242" t="s">
        <v>414</v>
      </c>
      <c r="D116" s="242">
        <v>6</v>
      </c>
      <c r="E116" s="243">
        <v>0</v>
      </c>
      <c r="F116" s="235">
        <f>E116*D116</f>
        <v>0</v>
      </c>
      <c r="G116" s="186"/>
    </row>
    <row r="117" spans="1:7" ht="25.5">
      <c r="A117" s="240" t="s">
        <v>573</v>
      </c>
      <c r="B117" s="241" t="s">
        <v>574</v>
      </c>
      <c r="C117" s="242" t="s">
        <v>478</v>
      </c>
      <c r="D117" s="242">
        <v>1</v>
      </c>
      <c r="E117" s="243">
        <v>0</v>
      </c>
      <c r="F117" s="235">
        <f>E117*D117</f>
        <v>0</v>
      </c>
      <c r="G117" s="186"/>
    </row>
    <row r="118" spans="1:7">
      <c r="A118" s="244" t="s">
        <v>575</v>
      </c>
      <c r="B118" s="245" t="s">
        <v>576</v>
      </c>
      <c r="C118" s="246" t="s">
        <v>176</v>
      </c>
      <c r="D118" s="246">
        <v>1</v>
      </c>
      <c r="E118" s="247">
        <v>0</v>
      </c>
      <c r="F118" s="215">
        <f>E118*D118</f>
        <v>0</v>
      </c>
      <c r="G118" s="186"/>
    </row>
    <row r="119" spans="1:7">
      <c r="A119" s="244" t="s">
        <v>577</v>
      </c>
      <c r="B119" s="245" t="s">
        <v>578</v>
      </c>
      <c r="C119" s="246" t="s">
        <v>176</v>
      </c>
      <c r="D119" s="246">
        <v>8</v>
      </c>
      <c r="E119" s="247">
        <v>0</v>
      </c>
      <c r="F119" s="215">
        <f>E119*D119</f>
        <v>0</v>
      </c>
      <c r="G119" s="186"/>
    </row>
    <row r="120" spans="1:7">
      <c r="A120" s="244" t="s">
        <v>579</v>
      </c>
      <c r="B120" s="245" t="s">
        <v>580</v>
      </c>
      <c r="C120" s="246" t="s">
        <v>478</v>
      </c>
      <c r="D120" s="246">
        <v>1</v>
      </c>
      <c r="E120" s="247">
        <v>0</v>
      </c>
      <c r="F120" s="215">
        <f>E120*D120</f>
        <v>0</v>
      </c>
      <c r="G120" s="186"/>
    </row>
    <row r="121" spans="1:7" ht="25.5">
      <c r="A121" s="244" t="s">
        <v>581</v>
      </c>
      <c r="B121" s="245" t="s">
        <v>582</v>
      </c>
      <c r="C121" s="246" t="s">
        <v>176</v>
      </c>
      <c r="D121" s="246">
        <v>1</v>
      </c>
      <c r="E121" s="247">
        <v>0</v>
      </c>
      <c r="F121" s="215">
        <f>E121*D121</f>
        <v>0</v>
      </c>
      <c r="G121" s="186"/>
    </row>
    <row r="122" spans="1:7" ht="25.5">
      <c r="A122" s="278" t="s">
        <v>583</v>
      </c>
      <c r="B122" s="275" t="s">
        <v>584</v>
      </c>
      <c r="C122" s="276" t="s">
        <v>176</v>
      </c>
      <c r="D122" s="276">
        <v>1</v>
      </c>
      <c r="E122" s="243">
        <v>0</v>
      </c>
      <c r="F122" s="235">
        <f>E122*D122</f>
        <v>0</v>
      </c>
      <c r="G122" s="186"/>
    </row>
    <row r="123" spans="1:7">
      <c r="A123" s="285" t="s">
        <v>423</v>
      </c>
      <c r="B123" s="193" t="s">
        <v>585</v>
      </c>
      <c r="C123" s="286"/>
      <c r="D123" s="286"/>
      <c r="E123" s="239"/>
      <c r="F123" s="287">
        <f>SUM(F34:F122)</f>
        <v>0</v>
      </c>
      <c r="G123" s="186"/>
    </row>
    <row r="124" spans="1:7">
      <c r="A124" s="288"/>
      <c r="B124" s="289" t="s">
        <v>477</v>
      </c>
      <c r="C124" s="290"/>
      <c r="D124" s="188"/>
      <c r="E124" s="189"/>
      <c r="F124" s="189"/>
      <c r="G124" s="186"/>
    </row>
    <row r="125" spans="1:7">
      <c r="A125" s="288"/>
      <c r="B125" s="228"/>
      <c r="C125" s="290"/>
      <c r="D125" s="188"/>
      <c r="E125" s="189"/>
      <c r="F125" s="189"/>
      <c r="G125" s="186"/>
    </row>
    <row r="126" spans="1:7">
      <c r="A126" s="288"/>
      <c r="B126" s="228"/>
      <c r="C126" s="290"/>
      <c r="D126" s="188"/>
      <c r="E126" s="189"/>
      <c r="F126" s="189"/>
      <c r="G126" s="186"/>
    </row>
    <row r="127" spans="1:7">
      <c r="A127" s="288"/>
      <c r="B127" s="228"/>
      <c r="C127" s="290"/>
      <c r="D127" s="188"/>
      <c r="E127" s="189"/>
      <c r="F127" s="189"/>
      <c r="G127" s="186"/>
    </row>
    <row r="128" spans="1:7">
      <c r="A128" s="288"/>
      <c r="B128" s="228"/>
      <c r="C128" s="290"/>
      <c r="D128" s="188"/>
      <c r="E128" s="189"/>
      <c r="F128" s="189"/>
      <c r="G128" s="186"/>
    </row>
    <row r="129" spans="1:7">
      <c r="A129" s="288"/>
      <c r="B129" s="228"/>
      <c r="C129" s="290"/>
      <c r="D129" s="188"/>
      <c r="E129" s="189"/>
      <c r="F129" s="189"/>
      <c r="G129" s="186"/>
    </row>
    <row r="130" spans="1:7">
      <c r="A130" s="288"/>
      <c r="B130" s="228"/>
      <c r="C130" s="290"/>
      <c r="D130" s="188"/>
      <c r="E130" s="189"/>
      <c r="F130" s="189"/>
      <c r="G130" s="186"/>
    </row>
    <row r="131" spans="1:7">
      <c r="A131" s="288"/>
      <c r="B131" s="228"/>
      <c r="C131" s="290"/>
      <c r="D131" s="188"/>
      <c r="E131" s="189"/>
      <c r="F131" s="189"/>
      <c r="G131" s="186"/>
    </row>
    <row r="132" spans="1:7">
      <c r="A132" s="288"/>
      <c r="B132" s="228"/>
      <c r="C132" s="290"/>
      <c r="D132" s="188"/>
      <c r="E132" s="189"/>
      <c r="F132" s="189"/>
      <c r="G132" s="186"/>
    </row>
    <row r="133" spans="1:7">
      <c r="A133" s="288"/>
      <c r="B133" s="228"/>
      <c r="C133" s="290"/>
      <c r="D133" s="188"/>
      <c r="E133" s="189"/>
      <c r="F133" s="189"/>
      <c r="G133" s="186"/>
    </row>
    <row r="134" spans="1:7">
      <c r="A134" s="288"/>
      <c r="B134" s="228"/>
      <c r="C134" s="290"/>
      <c r="D134" s="188"/>
      <c r="E134" s="189"/>
      <c r="F134" s="189"/>
      <c r="G134" s="186"/>
    </row>
    <row r="135" spans="1:7">
      <c r="A135" s="190" t="s">
        <v>586</v>
      </c>
      <c r="B135" s="291"/>
      <c r="C135" s="292"/>
      <c r="D135" s="188"/>
      <c r="E135" s="189"/>
      <c r="F135" s="189"/>
      <c r="G135" s="186"/>
    </row>
    <row r="136" spans="1:7">
      <c r="A136" s="233" t="s">
        <v>402</v>
      </c>
      <c r="B136" s="233" t="s">
        <v>403</v>
      </c>
      <c r="C136" s="194" t="s">
        <v>404</v>
      </c>
      <c r="D136" s="194" t="s">
        <v>405</v>
      </c>
      <c r="E136" s="195" t="s">
        <v>406</v>
      </c>
      <c r="F136" s="195" t="s">
        <v>407</v>
      </c>
      <c r="G136" s="186"/>
    </row>
    <row r="137" spans="1:7" ht="38.25">
      <c r="A137" s="197" t="s">
        <v>587</v>
      </c>
      <c r="B137" s="201" t="s">
        <v>588</v>
      </c>
      <c r="C137" s="202" t="s">
        <v>478</v>
      </c>
      <c r="D137" s="202">
        <v>2</v>
      </c>
      <c r="E137" s="293">
        <v>0</v>
      </c>
      <c r="F137" s="235">
        <f>E137*D137</f>
        <v>0</v>
      </c>
      <c r="G137" s="186"/>
    </row>
    <row r="138" spans="1:7" ht="40.5" customHeight="1">
      <c r="A138" s="197" t="s">
        <v>589</v>
      </c>
      <c r="B138" s="201" t="s">
        <v>590</v>
      </c>
      <c r="C138" s="202" t="s">
        <v>176</v>
      </c>
      <c r="D138" s="202">
        <v>3</v>
      </c>
      <c r="E138" s="293">
        <v>0</v>
      </c>
      <c r="F138" s="235">
        <f>E138*D138</f>
        <v>0</v>
      </c>
      <c r="G138" s="186"/>
    </row>
    <row r="139" spans="1:7" ht="29.25" customHeight="1">
      <c r="A139" s="197" t="s">
        <v>15</v>
      </c>
      <c r="B139" s="201" t="s">
        <v>591</v>
      </c>
      <c r="C139" s="202" t="s">
        <v>176</v>
      </c>
      <c r="D139" s="202">
        <v>2</v>
      </c>
      <c r="E139" s="293">
        <v>0</v>
      </c>
      <c r="F139" s="235">
        <f>E139*D139</f>
        <v>0</v>
      </c>
      <c r="G139" s="186"/>
    </row>
    <row r="140" spans="1:7" ht="25.5">
      <c r="A140" s="197" t="s">
        <v>18</v>
      </c>
      <c r="B140" s="201" t="s">
        <v>592</v>
      </c>
      <c r="C140" s="202" t="s">
        <v>176</v>
      </c>
      <c r="D140" s="202">
        <v>3</v>
      </c>
      <c r="E140" s="293">
        <v>0</v>
      </c>
      <c r="F140" s="235">
        <f>E140*D140</f>
        <v>0</v>
      </c>
      <c r="G140" s="186"/>
    </row>
    <row r="141" spans="1:7" ht="18.75" customHeight="1">
      <c r="A141" s="197" t="s">
        <v>20</v>
      </c>
      <c r="B141" s="201" t="s">
        <v>593</v>
      </c>
      <c r="C141" s="202" t="s">
        <v>414</v>
      </c>
      <c r="D141" s="202">
        <v>15</v>
      </c>
      <c r="E141" s="293">
        <v>0</v>
      </c>
      <c r="F141" s="235">
        <f>E141*D141</f>
        <v>0</v>
      </c>
      <c r="G141" s="186"/>
    </row>
    <row r="142" spans="1:7" ht="25.5">
      <c r="A142" s="197" t="s">
        <v>22</v>
      </c>
      <c r="B142" s="201" t="s">
        <v>594</v>
      </c>
      <c r="C142" s="202" t="s">
        <v>176</v>
      </c>
      <c r="D142" s="202">
        <v>6</v>
      </c>
      <c r="E142" s="293">
        <v>0</v>
      </c>
      <c r="F142" s="235">
        <f>E142*D142</f>
        <v>0</v>
      </c>
      <c r="G142" s="186"/>
    </row>
    <row r="143" spans="1:7" ht="50.25" customHeight="1">
      <c r="A143" s="197" t="s">
        <v>83</v>
      </c>
      <c r="B143" s="201" t="s">
        <v>595</v>
      </c>
      <c r="C143" s="202" t="s">
        <v>176</v>
      </c>
      <c r="D143" s="202">
        <v>1</v>
      </c>
      <c r="E143" s="293">
        <v>0</v>
      </c>
      <c r="F143" s="235">
        <f>E143*D143</f>
        <v>0</v>
      </c>
      <c r="G143" s="186"/>
    </row>
    <row r="144" spans="1:7" ht="38.25">
      <c r="A144" s="197" t="s">
        <v>184</v>
      </c>
      <c r="B144" s="201" t="s">
        <v>596</v>
      </c>
      <c r="C144" s="212" t="s">
        <v>176</v>
      </c>
      <c r="D144" s="212">
        <v>1</v>
      </c>
      <c r="E144" s="294">
        <v>0</v>
      </c>
      <c r="F144" s="215">
        <f>E144*D144</f>
        <v>0</v>
      </c>
      <c r="G144" s="186"/>
    </row>
    <row r="145" spans="1:7" ht="25.5">
      <c r="A145" s="206" t="s">
        <v>187</v>
      </c>
      <c r="B145" s="205" t="s">
        <v>597</v>
      </c>
      <c r="C145" s="191"/>
      <c r="D145" s="191"/>
      <c r="E145" s="295"/>
      <c r="F145" s="189"/>
      <c r="G145" s="186"/>
    </row>
    <row r="146" spans="1:7">
      <c r="A146" s="296"/>
      <c r="B146" s="297" t="s">
        <v>598</v>
      </c>
      <c r="C146" s="212" t="s">
        <v>414</v>
      </c>
      <c r="D146" s="212">
        <v>40</v>
      </c>
      <c r="E146" s="294">
        <v>0</v>
      </c>
      <c r="F146" s="215">
        <f>E146*D146</f>
        <v>0</v>
      </c>
      <c r="G146" s="186"/>
    </row>
    <row r="147" spans="1:7">
      <c r="A147" s="296"/>
      <c r="B147" s="297" t="s">
        <v>599</v>
      </c>
      <c r="C147" s="212" t="s">
        <v>414</v>
      </c>
      <c r="D147" s="212">
        <v>44</v>
      </c>
      <c r="E147" s="294">
        <v>0</v>
      </c>
      <c r="F147" s="215">
        <f>E147*D147</f>
        <v>0</v>
      </c>
      <c r="G147" s="186"/>
    </row>
    <row r="148" spans="1:7" ht="25.5">
      <c r="A148" s="197" t="s">
        <v>188</v>
      </c>
      <c r="B148" s="201" t="s">
        <v>600</v>
      </c>
      <c r="C148" s="202" t="s">
        <v>414</v>
      </c>
      <c r="D148" s="202">
        <v>8</v>
      </c>
      <c r="E148" s="293">
        <v>0</v>
      </c>
      <c r="F148" s="235">
        <f>E148*D148</f>
        <v>0</v>
      </c>
      <c r="G148" s="186"/>
    </row>
    <row r="149" spans="1:7" ht="25.5">
      <c r="A149" s="197" t="s">
        <v>189</v>
      </c>
      <c r="B149" s="201" t="s">
        <v>601</v>
      </c>
      <c r="C149" s="202" t="s">
        <v>176</v>
      </c>
      <c r="D149" s="202">
        <v>15</v>
      </c>
      <c r="E149" s="293">
        <v>0</v>
      </c>
      <c r="F149" s="235">
        <f>E149*D149</f>
        <v>0</v>
      </c>
      <c r="G149" s="186"/>
    </row>
    <row r="150" spans="1:7">
      <c r="A150" s="206" t="s">
        <v>602</v>
      </c>
      <c r="B150" s="205" t="s">
        <v>603</v>
      </c>
      <c r="C150" s="212" t="s">
        <v>176</v>
      </c>
      <c r="D150" s="212">
        <v>6</v>
      </c>
      <c r="E150" s="294">
        <v>0</v>
      </c>
      <c r="F150" s="215">
        <f>E150*D150</f>
        <v>0</v>
      </c>
      <c r="G150" s="186"/>
    </row>
    <row r="151" spans="1:7">
      <c r="A151" s="206" t="s">
        <v>604</v>
      </c>
      <c r="B151" s="205" t="s">
        <v>605</v>
      </c>
      <c r="C151" s="212" t="s">
        <v>176</v>
      </c>
      <c r="D151" s="212">
        <v>5</v>
      </c>
      <c r="E151" s="294">
        <v>0</v>
      </c>
      <c r="F151" s="215">
        <f>E151*D151</f>
        <v>0</v>
      </c>
      <c r="G151" s="186"/>
    </row>
    <row r="152" spans="1:7" ht="38.25">
      <c r="A152" s="197" t="s">
        <v>606</v>
      </c>
      <c r="B152" s="298" t="s">
        <v>607</v>
      </c>
      <c r="C152" s="202" t="s">
        <v>414</v>
      </c>
      <c r="D152" s="202">
        <v>6</v>
      </c>
      <c r="E152" s="293">
        <v>0</v>
      </c>
      <c r="F152" s="235">
        <f>E152*D152</f>
        <v>0</v>
      </c>
      <c r="G152" s="186"/>
    </row>
    <row r="153" spans="1:7" ht="38.25">
      <c r="A153" s="197" t="s">
        <v>608</v>
      </c>
      <c r="B153" s="298" t="s">
        <v>609</v>
      </c>
      <c r="C153" s="202" t="s">
        <v>176</v>
      </c>
      <c r="D153" s="202">
        <v>10</v>
      </c>
      <c r="E153" s="293">
        <v>0</v>
      </c>
      <c r="F153" s="235">
        <f>E153*D153</f>
        <v>0</v>
      </c>
      <c r="G153" s="186"/>
    </row>
    <row r="154" spans="1:7" ht="25.5">
      <c r="A154" s="197" t="s">
        <v>610</v>
      </c>
      <c r="B154" s="201" t="s">
        <v>611</v>
      </c>
      <c r="C154" s="202" t="s">
        <v>478</v>
      </c>
      <c r="D154" s="202">
        <v>1</v>
      </c>
      <c r="E154" s="293">
        <v>0</v>
      </c>
      <c r="F154" s="235">
        <f>E154*D154</f>
        <v>0</v>
      </c>
      <c r="G154" s="186"/>
    </row>
    <row r="155" spans="1:7" ht="38.25">
      <c r="A155" s="197" t="s">
        <v>612</v>
      </c>
      <c r="B155" s="201" t="s">
        <v>613</v>
      </c>
      <c r="C155" s="202" t="s">
        <v>176</v>
      </c>
      <c r="D155" s="202">
        <v>4</v>
      </c>
      <c r="E155" s="293">
        <v>0</v>
      </c>
      <c r="F155" s="235">
        <f>E155*D155</f>
        <v>0</v>
      </c>
      <c r="G155" s="186"/>
    </row>
    <row r="156" spans="1:7" ht="25.5">
      <c r="A156" s="197" t="s">
        <v>614</v>
      </c>
      <c r="B156" s="201" t="s">
        <v>615</v>
      </c>
      <c r="C156" s="202" t="s">
        <v>478</v>
      </c>
      <c r="D156" s="202">
        <v>1</v>
      </c>
      <c r="E156" s="293">
        <v>0</v>
      </c>
      <c r="F156" s="235">
        <f>E156*D156</f>
        <v>0</v>
      </c>
      <c r="G156" s="186"/>
    </row>
    <row r="157" spans="1:7" ht="25.5">
      <c r="A157" s="197" t="s">
        <v>616</v>
      </c>
      <c r="B157" s="201" t="s">
        <v>617</v>
      </c>
      <c r="C157" s="202" t="s">
        <v>478</v>
      </c>
      <c r="D157" s="202">
        <v>1</v>
      </c>
      <c r="E157" s="293">
        <v>0</v>
      </c>
      <c r="F157" s="235">
        <f>E157*D157</f>
        <v>0</v>
      </c>
      <c r="G157" s="186"/>
    </row>
    <row r="158" spans="1:7" ht="38.25">
      <c r="A158" s="197" t="s">
        <v>618</v>
      </c>
      <c r="B158" s="201" t="s">
        <v>619</v>
      </c>
      <c r="C158" s="202" t="s">
        <v>478</v>
      </c>
      <c r="D158" s="202">
        <v>1</v>
      </c>
      <c r="E158" s="293">
        <v>0</v>
      </c>
      <c r="F158" s="235">
        <f>E158*D158</f>
        <v>0</v>
      </c>
      <c r="G158" s="186"/>
    </row>
    <row r="159" spans="1:7" ht="13.5" thickBot="1">
      <c r="A159" s="299" t="s">
        <v>620</v>
      </c>
      <c r="B159" s="217" t="s">
        <v>621</v>
      </c>
      <c r="C159" s="220" t="s">
        <v>622</v>
      </c>
      <c r="D159" s="220">
        <v>1</v>
      </c>
      <c r="E159" s="300">
        <v>0</v>
      </c>
      <c r="F159" s="301">
        <f>E159*D159</f>
        <v>0</v>
      </c>
      <c r="G159" s="186"/>
    </row>
    <row r="160" spans="1:7" ht="26.25" thickTop="1">
      <c r="A160" s="280" t="s">
        <v>623</v>
      </c>
      <c r="B160" s="302" t="s">
        <v>624</v>
      </c>
      <c r="C160" s="303"/>
      <c r="D160" s="303"/>
      <c r="E160" s="304"/>
      <c r="F160" s="277"/>
      <c r="G160" s="186"/>
    </row>
    <row r="161" spans="1:7" ht="25.5">
      <c r="A161" s="305"/>
      <c r="B161" s="223" t="s">
        <v>625</v>
      </c>
      <c r="C161" s="225"/>
      <c r="D161" s="238"/>
      <c r="E161" s="306"/>
      <c r="F161" s="287">
        <f>SUM(F137:F160)</f>
        <v>0</v>
      </c>
      <c r="G161" s="186"/>
    </row>
    <row r="162" spans="1:7">
      <c r="A162" s="229"/>
      <c r="B162" s="307"/>
      <c r="C162" s="230"/>
      <c r="D162" s="191"/>
      <c r="E162" s="192"/>
      <c r="F162" s="189"/>
      <c r="G162" s="186"/>
    </row>
    <row r="163" spans="1:7">
      <c r="A163" s="229"/>
      <c r="B163" s="228" t="s">
        <v>477</v>
      </c>
      <c r="C163" s="230"/>
      <c r="D163" s="191"/>
      <c r="E163" s="192"/>
      <c r="F163" s="189"/>
      <c r="G163" s="186"/>
    </row>
    <row r="164" spans="1:7">
      <c r="A164" s="190" t="s">
        <v>626</v>
      </c>
      <c r="B164" s="308" t="s">
        <v>627</v>
      </c>
      <c r="C164" s="188"/>
      <c r="D164" s="188"/>
      <c r="E164" s="189"/>
      <c r="F164" s="189"/>
      <c r="G164" s="186"/>
    </row>
    <row r="165" spans="1:7">
      <c r="A165" s="233" t="s">
        <v>402</v>
      </c>
      <c r="B165" s="233" t="s">
        <v>403</v>
      </c>
      <c r="C165" s="194" t="s">
        <v>404</v>
      </c>
      <c r="D165" s="194" t="s">
        <v>405</v>
      </c>
      <c r="E165" s="195" t="s">
        <v>406</v>
      </c>
      <c r="F165" s="195" t="s">
        <v>407</v>
      </c>
      <c r="G165" s="186"/>
    </row>
    <row r="166" spans="1:7" ht="25.5">
      <c r="A166" s="197" t="s">
        <v>10</v>
      </c>
      <c r="B166" s="201" t="s">
        <v>628</v>
      </c>
      <c r="C166" s="309" t="s">
        <v>629</v>
      </c>
      <c r="D166" s="238">
        <v>1</v>
      </c>
      <c r="E166" s="306">
        <v>0</v>
      </c>
      <c r="F166" s="310">
        <f>D166*E166</f>
        <v>0</v>
      </c>
      <c r="G166" s="186"/>
    </row>
    <row r="167" spans="1:7" ht="38.25">
      <c r="A167" s="197" t="s">
        <v>11</v>
      </c>
      <c r="B167" s="201" t="s">
        <v>630</v>
      </c>
      <c r="C167" s="311" t="s">
        <v>629</v>
      </c>
      <c r="D167" s="238">
        <v>13.5</v>
      </c>
      <c r="E167" s="306">
        <v>0</v>
      </c>
      <c r="F167" s="310">
        <f>D167*E167</f>
        <v>0</v>
      </c>
      <c r="G167" s="186"/>
    </row>
    <row r="168" spans="1:7" ht="25.5">
      <c r="A168" s="206" t="s">
        <v>15</v>
      </c>
      <c r="B168" s="205" t="s">
        <v>631</v>
      </c>
      <c r="C168" s="212"/>
      <c r="D168" s="212"/>
      <c r="E168" s="312"/>
      <c r="F168" s="215"/>
      <c r="G168" s="186"/>
    </row>
    <row r="169" spans="1:7" ht="25.5">
      <c r="A169" s="296"/>
      <c r="B169" s="297" t="s">
        <v>632</v>
      </c>
      <c r="C169" s="212" t="s">
        <v>414</v>
      </c>
      <c r="D169" s="212">
        <v>3</v>
      </c>
      <c r="E169" s="312">
        <v>0</v>
      </c>
      <c r="F169" s="215">
        <f>D169*E169</f>
        <v>0</v>
      </c>
      <c r="G169" s="186"/>
    </row>
    <row r="170" spans="1:7" ht="13.5" thickBot="1">
      <c r="A170" s="313"/>
      <c r="B170" s="314" t="s">
        <v>633</v>
      </c>
      <c r="C170" s="220" t="s">
        <v>414</v>
      </c>
      <c r="D170" s="220">
        <v>3</v>
      </c>
      <c r="E170" s="315">
        <v>0</v>
      </c>
      <c r="F170" s="316">
        <f>D170*E170</f>
        <v>0</v>
      </c>
      <c r="G170" s="186"/>
    </row>
    <row r="171" spans="1:7" ht="27" thickTop="1" thickBot="1">
      <c r="A171" s="317" t="s">
        <v>634</v>
      </c>
      <c r="B171" s="318" t="s">
        <v>635</v>
      </c>
      <c r="C171" s="319"/>
      <c r="D171" s="319"/>
      <c r="E171" s="320"/>
      <c r="F171" s="321"/>
      <c r="G171" s="186"/>
    </row>
    <row r="172" spans="1:7" ht="27" thickTop="1" thickBot="1">
      <c r="A172" s="322" t="s">
        <v>477</v>
      </c>
      <c r="B172" s="323" t="s">
        <v>636</v>
      </c>
      <c r="C172" s="324"/>
      <c r="D172" s="324"/>
      <c r="E172" s="325"/>
      <c r="F172" s="326">
        <f>SUM(F166:F171)</f>
        <v>0</v>
      </c>
      <c r="G172" s="186"/>
    </row>
    <row r="173" spans="1:7" ht="26.25" thickTop="1">
      <c r="A173" s="305" t="s">
        <v>398</v>
      </c>
      <c r="B173" s="327" t="s">
        <v>637</v>
      </c>
      <c r="C173" s="238" t="s">
        <v>638</v>
      </c>
      <c r="D173" s="238">
        <v>1</v>
      </c>
      <c r="E173" s="239">
        <f>F30+F123+F161+F172</f>
        <v>0</v>
      </c>
      <c r="F173" s="287">
        <f>D173*E173</f>
        <v>0</v>
      </c>
      <c r="G173" s="186"/>
    </row>
    <row r="174" spans="1:7">
      <c r="A174" s="229"/>
      <c r="B174" s="228"/>
      <c r="C174" s="191"/>
      <c r="D174" s="191"/>
      <c r="E174" s="189"/>
      <c r="F174" s="328"/>
      <c r="G174" s="186"/>
    </row>
    <row r="175" spans="1:7">
      <c r="A175" s="229"/>
      <c r="B175" s="228"/>
      <c r="C175" s="191"/>
      <c r="D175" s="191"/>
      <c r="E175" s="189"/>
      <c r="F175" s="328"/>
      <c r="G175" s="186"/>
    </row>
    <row r="176" spans="1:7">
      <c r="A176" s="329"/>
      <c r="B176" s="329"/>
      <c r="C176" s="188"/>
      <c r="D176" s="188"/>
      <c r="E176" s="189"/>
      <c r="F176" s="189"/>
      <c r="G176" s="186"/>
    </row>
    <row r="177" spans="1:7">
      <c r="A177" s="330"/>
      <c r="B177" s="330"/>
      <c r="C177" s="191"/>
      <c r="D177" s="191"/>
      <c r="E177" s="192"/>
      <c r="F177" s="192"/>
      <c r="G177" s="186"/>
    </row>
    <row r="178" spans="1:7">
      <c r="A178" s="330"/>
      <c r="B178" s="330"/>
      <c r="C178" s="191"/>
      <c r="D178" s="191"/>
      <c r="E178" s="192"/>
      <c r="F178" s="192"/>
      <c r="G178" s="186"/>
    </row>
    <row r="179" spans="1:7">
      <c r="A179" s="330"/>
      <c r="B179" s="330"/>
      <c r="C179" s="191"/>
      <c r="D179" s="191"/>
      <c r="E179" s="192"/>
      <c r="F179" s="192"/>
      <c r="G179" s="186"/>
    </row>
    <row r="180" spans="1:7">
      <c r="A180" s="330"/>
      <c r="B180" s="330"/>
      <c r="C180" s="191"/>
      <c r="D180" s="191"/>
      <c r="E180" s="192"/>
      <c r="F180" s="192"/>
      <c r="G180" s="186"/>
    </row>
    <row r="181" spans="1:7">
      <c r="A181" s="330"/>
      <c r="B181" s="330"/>
      <c r="C181" s="191"/>
      <c r="D181" s="191"/>
      <c r="E181" s="192"/>
      <c r="F181" s="192"/>
      <c r="G181" s="186"/>
    </row>
    <row r="182" spans="1:7">
      <c r="A182" s="330"/>
      <c r="B182" s="330"/>
      <c r="C182" s="191"/>
      <c r="D182" s="191"/>
      <c r="E182" s="192"/>
      <c r="F182" s="192"/>
      <c r="G182" s="186"/>
    </row>
    <row r="183" spans="1:7">
      <c r="A183" s="330"/>
      <c r="B183" s="330"/>
      <c r="C183" s="191"/>
      <c r="D183" s="191"/>
      <c r="E183" s="192"/>
      <c r="F183" s="192"/>
      <c r="G183" s="186"/>
    </row>
    <row r="184" spans="1:7">
      <c r="A184" s="330"/>
      <c r="B184" s="330"/>
      <c r="C184" s="191"/>
      <c r="D184" s="191"/>
      <c r="E184" s="192"/>
      <c r="F184" s="192"/>
      <c r="G184" s="186"/>
    </row>
    <row r="185" spans="1:7">
      <c r="A185" s="330"/>
      <c r="B185" s="330"/>
      <c r="C185" s="191"/>
      <c r="D185" s="191"/>
      <c r="E185" s="192"/>
      <c r="F185" s="192"/>
      <c r="G185" s="186"/>
    </row>
    <row r="186" spans="1:7">
      <c r="A186" s="330"/>
      <c r="B186" s="330"/>
      <c r="C186" s="191"/>
      <c r="D186" s="191"/>
      <c r="E186" s="192"/>
      <c r="F186" s="192"/>
      <c r="G186" s="186"/>
    </row>
    <row r="187" spans="1:7">
      <c r="A187" s="330"/>
      <c r="B187" s="330"/>
      <c r="C187" s="191"/>
      <c r="D187" s="191"/>
      <c r="E187" s="192"/>
      <c r="F187" s="192"/>
      <c r="G187" s="186"/>
    </row>
    <row r="188" spans="1:7">
      <c r="A188" s="330"/>
      <c r="B188" s="330"/>
      <c r="C188" s="191"/>
      <c r="D188" s="191"/>
      <c r="E188" s="192"/>
      <c r="F188" s="192"/>
      <c r="G188" s="186"/>
    </row>
    <row r="189" spans="1:7">
      <c r="A189" s="330"/>
      <c r="B189" s="330"/>
      <c r="C189" s="191"/>
      <c r="D189" s="191"/>
      <c r="E189" s="192"/>
      <c r="F189" s="192"/>
      <c r="G189" s="186"/>
    </row>
    <row r="190" spans="1:7">
      <c r="A190" s="330"/>
      <c r="B190" s="330"/>
      <c r="C190" s="191"/>
      <c r="D190" s="191"/>
      <c r="E190" s="192"/>
      <c r="F190" s="192"/>
      <c r="G190" s="186"/>
    </row>
    <row r="191" spans="1:7">
      <c r="A191" s="330"/>
      <c r="B191" s="330"/>
      <c r="C191" s="191"/>
      <c r="D191" s="191"/>
      <c r="E191" s="192"/>
      <c r="F191" s="192"/>
      <c r="G191" s="186"/>
    </row>
    <row r="192" spans="1:7">
      <c r="A192" s="330"/>
      <c r="B192" s="330"/>
      <c r="C192" s="191"/>
      <c r="D192" s="191"/>
      <c r="E192" s="192"/>
      <c r="F192" s="192"/>
      <c r="G192" s="186"/>
    </row>
    <row r="193" spans="1:7">
      <c r="A193" s="330"/>
      <c r="B193" s="330"/>
      <c r="C193" s="191"/>
      <c r="D193" s="191"/>
      <c r="E193" s="192"/>
      <c r="F193" s="192"/>
      <c r="G193" s="186"/>
    </row>
    <row r="194" spans="1:7">
      <c r="A194" s="330"/>
      <c r="B194" s="330"/>
      <c r="C194" s="191"/>
      <c r="D194" s="191"/>
      <c r="E194" s="192"/>
      <c r="F194" s="192"/>
      <c r="G194" s="186"/>
    </row>
    <row r="195" spans="1:7">
      <c r="A195" s="330"/>
      <c r="B195" s="330"/>
      <c r="C195" s="191"/>
      <c r="D195" s="188"/>
      <c r="E195" s="192"/>
      <c r="F195" s="192"/>
      <c r="G195" s="186"/>
    </row>
    <row r="196" spans="1:7">
      <c r="A196" s="190" t="s">
        <v>639</v>
      </c>
      <c r="B196" s="308" t="s">
        <v>640</v>
      </c>
      <c r="C196" s="188"/>
      <c r="D196" s="188"/>
      <c r="E196" s="189"/>
      <c r="F196" s="189"/>
      <c r="G196" s="186"/>
    </row>
    <row r="197" spans="1:7">
      <c r="A197" s="190"/>
      <c r="B197" s="308"/>
      <c r="C197" s="188"/>
      <c r="D197" s="188"/>
      <c r="E197" s="189"/>
      <c r="F197" s="189"/>
      <c r="G197" s="186"/>
    </row>
    <row r="198" spans="1:7">
      <c r="A198" s="233" t="s">
        <v>402</v>
      </c>
      <c r="B198" s="233" t="s">
        <v>403</v>
      </c>
      <c r="C198" s="194" t="s">
        <v>404</v>
      </c>
      <c r="D198" s="194" t="s">
        <v>405</v>
      </c>
      <c r="E198" s="195" t="s">
        <v>406</v>
      </c>
      <c r="F198" s="195" t="s">
        <v>407</v>
      </c>
      <c r="G198" s="186"/>
    </row>
    <row r="199" spans="1:7" ht="103.5" customHeight="1">
      <c r="A199" s="241" t="s">
        <v>10</v>
      </c>
      <c r="B199" s="201" t="s">
        <v>641</v>
      </c>
      <c r="C199" s="283" t="s">
        <v>478</v>
      </c>
      <c r="D199" s="283">
        <v>1</v>
      </c>
      <c r="E199" s="239">
        <v>0</v>
      </c>
      <c r="F199" s="239">
        <f t="shared" ref="F199:F209" si="4">E199*D199</f>
        <v>0</v>
      </c>
      <c r="G199" s="186"/>
    </row>
    <row r="200" spans="1:7">
      <c r="A200" s="249" t="s">
        <v>11</v>
      </c>
      <c r="B200" s="249" t="s">
        <v>642</v>
      </c>
      <c r="C200" s="246" t="s">
        <v>176</v>
      </c>
      <c r="D200" s="246">
        <v>1</v>
      </c>
      <c r="E200" s="215">
        <v>0</v>
      </c>
      <c r="F200" s="215">
        <f t="shared" si="4"/>
        <v>0</v>
      </c>
      <c r="G200" s="186"/>
    </row>
    <row r="201" spans="1:7" ht="25.5">
      <c r="A201" s="249" t="s">
        <v>15</v>
      </c>
      <c r="B201" s="205" t="s">
        <v>643</v>
      </c>
      <c r="C201" s="212" t="s">
        <v>176</v>
      </c>
      <c r="D201" s="212">
        <v>1</v>
      </c>
      <c r="E201" s="215">
        <v>0</v>
      </c>
      <c r="F201" s="215">
        <f t="shared" si="4"/>
        <v>0</v>
      </c>
      <c r="G201" s="186"/>
    </row>
    <row r="202" spans="1:7" ht="51">
      <c r="A202" s="331" t="s">
        <v>18</v>
      </c>
      <c r="B202" s="201" t="s">
        <v>644</v>
      </c>
      <c r="C202" s="238" t="s">
        <v>478</v>
      </c>
      <c r="D202" s="238">
        <v>1</v>
      </c>
      <c r="E202" s="332">
        <v>0</v>
      </c>
      <c r="F202" s="239">
        <f>E202*D202</f>
        <v>0</v>
      </c>
      <c r="G202" s="186"/>
    </row>
    <row r="203" spans="1:7" ht="25.5">
      <c r="A203" s="331" t="s">
        <v>20</v>
      </c>
      <c r="B203" s="201" t="s">
        <v>645</v>
      </c>
      <c r="C203" s="202" t="s">
        <v>478</v>
      </c>
      <c r="D203" s="202">
        <v>1</v>
      </c>
      <c r="E203" s="243">
        <v>0</v>
      </c>
      <c r="F203" s="235">
        <f t="shared" si="4"/>
        <v>0</v>
      </c>
      <c r="G203" s="186"/>
    </row>
    <row r="204" spans="1:7" ht="38.25">
      <c r="A204" s="331" t="s">
        <v>22</v>
      </c>
      <c r="B204" s="201" t="s">
        <v>646</v>
      </c>
      <c r="C204" s="202" t="s">
        <v>478</v>
      </c>
      <c r="D204" s="202">
        <v>1</v>
      </c>
      <c r="E204" s="243">
        <v>0</v>
      </c>
      <c r="F204" s="235">
        <f t="shared" si="4"/>
        <v>0</v>
      </c>
      <c r="G204" s="186"/>
    </row>
    <row r="205" spans="1:7" ht="25.5">
      <c r="A205" s="249" t="s">
        <v>83</v>
      </c>
      <c r="B205" s="205" t="s">
        <v>647</v>
      </c>
      <c r="C205" s="212" t="s">
        <v>478</v>
      </c>
      <c r="D205" s="212">
        <v>1</v>
      </c>
      <c r="E205" s="247">
        <v>0</v>
      </c>
      <c r="F205" s="215">
        <f t="shared" si="4"/>
        <v>0</v>
      </c>
      <c r="G205" s="186"/>
    </row>
    <row r="206" spans="1:7">
      <c r="A206" s="249" t="s">
        <v>184</v>
      </c>
      <c r="B206" s="205" t="s">
        <v>648</v>
      </c>
      <c r="C206" s="212" t="s">
        <v>478</v>
      </c>
      <c r="D206" s="212">
        <v>1</v>
      </c>
      <c r="E206" s="247">
        <v>0</v>
      </c>
      <c r="F206" s="215">
        <f t="shared" si="4"/>
        <v>0</v>
      </c>
      <c r="G206" s="186"/>
    </row>
    <row r="207" spans="1:7" ht="25.5">
      <c r="A207" s="331" t="s">
        <v>187</v>
      </c>
      <c r="B207" s="201" t="s">
        <v>649</v>
      </c>
      <c r="C207" s="202" t="s">
        <v>478</v>
      </c>
      <c r="D207" s="202">
        <v>1</v>
      </c>
      <c r="E207" s="333">
        <v>0</v>
      </c>
      <c r="F207" s="334">
        <f t="shared" si="4"/>
        <v>0</v>
      </c>
      <c r="G207" s="186"/>
    </row>
    <row r="208" spans="1:7" ht="28.5" customHeight="1">
      <c r="A208" s="249" t="s">
        <v>188</v>
      </c>
      <c r="B208" s="205" t="s">
        <v>650</v>
      </c>
      <c r="C208" s="213" t="s">
        <v>478</v>
      </c>
      <c r="D208" s="213">
        <v>1</v>
      </c>
      <c r="E208" s="335">
        <v>0</v>
      </c>
      <c r="F208" s="336">
        <f t="shared" si="4"/>
        <v>0</v>
      </c>
      <c r="G208" s="186"/>
    </row>
    <row r="209" spans="1:7" ht="39" thickBot="1">
      <c r="A209" s="337" t="s">
        <v>189</v>
      </c>
      <c r="B209" s="338" t="s">
        <v>651</v>
      </c>
      <c r="C209" s="303" t="s">
        <v>622</v>
      </c>
      <c r="D209" s="303">
        <v>8</v>
      </c>
      <c r="E209" s="339">
        <v>0</v>
      </c>
      <c r="F209" s="277">
        <f t="shared" si="4"/>
        <v>0</v>
      </c>
      <c r="G209" s="186"/>
    </row>
    <row r="210" spans="1:7" ht="26.25" thickTop="1">
      <c r="A210" s="340" t="s">
        <v>639</v>
      </c>
      <c r="B210" s="341" t="s">
        <v>652</v>
      </c>
      <c r="C210" s="342" t="s">
        <v>477</v>
      </c>
      <c r="D210" s="342"/>
      <c r="E210" s="343"/>
      <c r="F210" s="344">
        <f>SUM(F199:F209)</f>
        <v>0</v>
      </c>
      <c r="G210" s="186"/>
    </row>
    <row r="211" spans="1:7">
      <c r="A211" s="345"/>
      <c r="B211" s="289"/>
      <c r="C211" s="346"/>
      <c r="D211" s="346"/>
      <c r="E211" s="347"/>
      <c r="F211" s="347"/>
      <c r="G211" s="186"/>
    </row>
    <row r="212" spans="1:7">
      <c r="A212" s="229"/>
      <c r="B212" s="228"/>
      <c r="C212" s="191"/>
      <c r="D212" s="191"/>
      <c r="E212" s="189"/>
      <c r="F212" s="189"/>
      <c r="G212" s="186"/>
    </row>
    <row r="213" spans="1:7" ht="38.25">
      <c r="A213" s="229"/>
      <c r="B213" s="348" t="s">
        <v>653</v>
      </c>
      <c r="C213" s="191"/>
      <c r="D213" s="191"/>
      <c r="E213" s="189"/>
      <c r="F213" s="189"/>
      <c r="G213" s="186"/>
    </row>
    <row r="214" spans="1:7">
      <c r="A214" s="349"/>
      <c r="B214" s="348"/>
      <c r="C214" s="350"/>
      <c r="D214" s="191"/>
      <c r="E214" s="351"/>
      <c r="F214" s="351"/>
      <c r="G214" s="186"/>
    </row>
    <row r="215" spans="1:7">
      <c r="A215" s="296"/>
      <c r="B215" s="213"/>
      <c r="C215" s="212" t="s">
        <v>404</v>
      </c>
      <c r="D215" s="212" t="s">
        <v>405</v>
      </c>
      <c r="E215" s="352" t="s">
        <v>406</v>
      </c>
      <c r="F215" s="352" t="s">
        <v>407</v>
      </c>
      <c r="G215" s="186"/>
    </row>
    <row r="216" spans="1:7">
      <c r="A216" s="206" t="s">
        <v>398</v>
      </c>
      <c r="B216" s="206" t="s">
        <v>654</v>
      </c>
      <c r="C216" s="212" t="s">
        <v>176</v>
      </c>
      <c r="D216" s="212">
        <v>1</v>
      </c>
      <c r="E216" s="312">
        <f>F173</f>
        <v>0</v>
      </c>
      <c r="F216" s="353">
        <f>D216*E216</f>
        <v>0</v>
      </c>
      <c r="G216" s="186"/>
    </row>
    <row r="217" spans="1:7">
      <c r="A217" s="206" t="s">
        <v>639</v>
      </c>
      <c r="B217" s="206" t="s">
        <v>655</v>
      </c>
      <c r="C217" s="212" t="s">
        <v>176</v>
      </c>
      <c r="D217" s="212">
        <v>1</v>
      </c>
      <c r="E217" s="312">
        <f>F210</f>
        <v>0</v>
      </c>
      <c r="F217" s="353">
        <f>D217*E217</f>
        <v>0</v>
      </c>
      <c r="G217" s="186"/>
    </row>
    <row r="218" spans="1:7">
      <c r="A218" s="354"/>
      <c r="B218" s="355" t="s">
        <v>656</v>
      </c>
      <c r="C218" s="356"/>
      <c r="D218" s="238"/>
      <c r="E218" s="306"/>
      <c r="F218" s="357">
        <f>SUM(F216:F217)</f>
        <v>0</v>
      </c>
      <c r="G218" s="186"/>
    </row>
    <row r="219" spans="1:7">
      <c r="A219" s="181"/>
      <c r="B219" s="181"/>
      <c r="C219" s="181"/>
      <c r="D219" s="181"/>
      <c r="E219" s="181"/>
      <c r="F219" s="181"/>
      <c r="G219" s="186"/>
    </row>
    <row r="220" spans="1:7">
      <c r="A220" s="185"/>
      <c r="B220" s="185"/>
      <c r="C220" s="185"/>
      <c r="D220" s="358"/>
      <c r="E220" s="185"/>
    </row>
    <row r="221" spans="1:7">
      <c r="A221" s="185"/>
      <c r="B221" s="185"/>
      <c r="C221" s="185"/>
      <c r="D221" s="358"/>
      <c r="E221" s="185" t="s">
        <v>657</v>
      </c>
      <c r="G221" s="186"/>
    </row>
    <row r="222" spans="1:7">
      <c r="A222" s="185"/>
      <c r="B222" s="185"/>
      <c r="C222" s="185"/>
      <c r="D222" s="358"/>
      <c r="E222" s="185" t="s">
        <v>658</v>
      </c>
      <c r="G222" s="186"/>
    </row>
    <row r="223" spans="1:7">
      <c r="A223" s="185"/>
      <c r="B223" s="185"/>
      <c r="C223" s="185"/>
      <c r="D223" s="358"/>
      <c r="E223" s="358"/>
      <c r="G223" s="186"/>
    </row>
    <row r="224" spans="1:7">
      <c r="A224" s="185"/>
      <c r="B224" s="185"/>
      <c r="C224" s="185"/>
      <c r="D224" s="358"/>
      <c r="E224" s="358"/>
      <c r="G224" s="186"/>
    </row>
    <row r="225" spans="1:7">
      <c r="A225" s="185"/>
      <c r="B225" s="185"/>
      <c r="C225" s="185"/>
      <c r="D225" s="358"/>
      <c r="E225" s="358"/>
      <c r="G225" s="186"/>
    </row>
    <row r="226" spans="1:7">
      <c r="A226" s="185"/>
      <c r="B226" s="185"/>
      <c r="C226" s="185"/>
      <c r="D226" s="358"/>
      <c r="E226" s="358"/>
      <c r="G226" s="186"/>
    </row>
    <row r="227" spans="1:7">
      <c r="A227" s="185"/>
      <c r="B227" s="185"/>
      <c r="C227" s="185"/>
      <c r="D227" s="358"/>
      <c r="E227" s="358"/>
      <c r="G227" s="186"/>
    </row>
    <row r="228" spans="1:7">
      <c r="A228" s="185"/>
      <c r="B228" s="185"/>
      <c r="C228" s="185"/>
      <c r="D228" s="358"/>
      <c r="E228" s="358"/>
      <c r="G228" s="186"/>
    </row>
    <row r="229" spans="1:7">
      <c r="A229" s="185"/>
      <c r="B229" s="185"/>
      <c r="C229" s="185"/>
      <c r="D229" s="185"/>
      <c r="E229" s="358"/>
      <c r="F229" s="358"/>
      <c r="G229" s="186"/>
    </row>
    <row r="230" spans="1:7">
      <c r="A230" s="185"/>
      <c r="B230" s="185"/>
      <c r="C230" s="185"/>
      <c r="D230" s="185"/>
      <c r="E230" s="358"/>
      <c r="F230" s="185"/>
      <c r="G230" s="186"/>
    </row>
    <row r="231" spans="1:7">
      <c r="A231" s="185"/>
      <c r="B231" s="185"/>
      <c r="C231" s="185"/>
      <c r="D231" s="185"/>
      <c r="E231" s="185"/>
      <c r="F231" s="185"/>
      <c r="G231" s="186"/>
    </row>
    <row r="232" spans="1:7">
      <c r="A232" s="185"/>
      <c r="B232" s="185"/>
      <c r="C232" s="185"/>
      <c r="D232" s="185"/>
      <c r="E232" s="185"/>
      <c r="F232" s="185"/>
      <c r="G232" s="186"/>
    </row>
    <row r="233" spans="1:7">
      <c r="A233" s="185"/>
      <c r="B233" s="185"/>
      <c r="C233" s="185"/>
      <c r="D233" s="185"/>
      <c r="E233" s="185"/>
      <c r="F233" s="185"/>
      <c r="G233" s="186"/>
    </row>
    <row r="234" spans="1:7">
      <c r="A234" s="185"/>
      <c r="B234" s="185"/>
      <c r="C234" s="185"/>
      <c r="D234" s="185"/>
      <c r="E234" s="185"/>
      <c r="F234" s="185"/>
      <c r="G234" s="186"/>
    </row>
    <row r="235" spans="1:7">
      <c r="A235" s="185"/>
      <c r="B235" s="185"/>
      <c r="C235" s="185"/>
      <c r="D235" s="185"/>
      <c r="E235" s="185"/>
      <c r="F235" s="185"/>
      <c r="G235" s="186"/>
    </row>
    <row r="236" spans="1:7">
      <c r="A236" s="185"/>
      <c r="B236" s="185"/>
      <c r="C236" s="185"/>
      <c r="D236" s="185"/>
      <c r="E236" s="185"/>
      <c r="F236" s="185"/>
      <c r="G236" s="186"/>
    </row>
    <row r="237" spans="1:7">
      <c r="A237" s="185"/>
      <c r="B237" s="185"/>
      <c r="C237" s="185"/>
      <c r="D237" s="185"/>
      <c r="E237" s="185"/>
      <c r="F237" s="185"/>
      <c r="G237" s="186"/>
    </row>
    <row r="238" spans="1:7">
      <c r="A238" s="185"/>
      <c r="B238" s="185"/>
      <c r="C238" s="185"/>
      <c r="D238" s="185"/>
      <c r="E238" s="185"/>
      <c r="F238" s="185"/>
      <c r="G238" s="186"/>
    </row>
    <row r="239" spans="1:7">
      <c r="A239" s="185"/>
      <c r="B239" s="185"/>
      <c r="C239" s="185"/>
      <c r="D239" s="185"/>
      <c r="E239" s="185"/>
      <c r="F239" s="185"/>
      <c r="G239" s="186"/>
    </row>
    <row r="240" spans="1:7">
      <c r="A240" s="185"/>
      <c r="B240" s="185"/>
      <c r="C240" s="185"/>
      <c r="D240" s="185"/>
      <c r="E240" s="185"/>
      <c r="F240" s="185"/>
      <c r="G240" s="186"/>
    </row>
    <row r="241" spans="1:7">
      <c r="A241" s="185"/>
      <c r="B241" s="185"/>
      <c r="C241" s="185"/>
      <c r="D241" s="185"/>
      <c r="E241" s="185"/>
      <c r="F241" s="185"/>
      <c r="G241" s="186"/>
    </row>
    <row r="242" spans="1:7">
      <c r="A242" s="185"/>
      <c r="B242" s="185"/>
      <c r="C242" s="185"/>
      <c r="D242" s="185"/>
      <c r="E242" s="185"/>
      <c r="F242" s="185"/>
      <c r="G242" s="186"/>
    </row>
    <row r="243" spans="1:7">
      <c r="A243" s="185"/>
      <c r="B243" s="185"/>
      <c r="C243" s="185"/>
      <c r="D243" s="185"/>
      <c r="E243" s="185"/>
      <c r="F243" s="185"/>
      <c r="G243" s="186"/>
    </row>
    <row r="244" spans="1:7">
      <c r="A244" s="185"/>
      <c r="B244" s="185"/>
      <c r="C244" s="185"/>
      <c r="D244" s="185"/>
      <c r="E244" s="185"/>
      <c r="F244" s="185"/>
      <c r="G244" s="186"/>
    </row>
    <row r="245" spans="1:7">
      <c r="A245" s="185"/>
      <c r="B245" s="185"/>
      <c r="C245" s="185"/>
      <c r="D245" s="185"/>
      <c r="E245" s="185"/>
      <c r="F245" s="185"/>
      <c r="G245" s="186"/>
    </row>
    <row r="246" spans="1:7">
      <c r="A246" s="185"/>
      <c r="B246" s="185"/>
      <c r="C246" s="185"/>
      <c r="D246" s="185"/>
      <c r="E246" s="185"/>
      <c r="F246" s="185"/>
      <c r="G246" s="186"/>
    </row>
    <row r="247" spans="1:7">
      <c r="A247" s="185"/>
      <c r="B247" s="185"/>
      <c r="C247" s="185"/>
      <c r="D247" s="185"/>
      <c r="E247" s="185"/>
      <c r="F247" s="185"/>
      <c r="G247" s="186"/>
    </row>
    <row r="248" spans="1:7">
      <c r="A248" s="185"/>
      <c r="B248" s="185"/>
      <c r="C248" s="185"/>
      <c r="D248" s="185"/>
      <c r="E248" s="185"/>
      <c r="F248" s="185"/>
      <c r="G248" s="186"/>
    </row>
    <row r="249" spans="1:7">
      <c r="A249" s="185"/>
      <c r="B249" s="185"/>
      <c r="C249" s="185"/>
      <c r="D249" s="185"/>
      <c r="E249" s="185"/>
      <c r="F249" s="185"/>
      <c r="G249" s="186"/>
    </row>
    <row r="250" spans="1:7">
      <c r="A250" s="185"/>
      <c r="B250" s="185"/>
      <c r="C250" s="185"/>
      <c r="D250" s="185"/>
      <c r="E250" s="185"/>
      <c r="F250" s="185"/>
      <c r="G250" s="186"/>
    </row>
    <row r="251" spans="1:7">
      <c r="A251" s="185"/>
      <c r="B251" s="185"/>
      <c r="C251" s="185"/>
      <c r="D251" s="185"/>
      <c r="E251" s="185"/>
      <c r="F251" s="185"/>
      <c r="G251" s="186"/>
    </row>
    <row r="252" spans="1:7">
      <c r="A252" s="185"/>
      <c r="B252" s="185"/>
      <c r="C252" s="185"/>
      <c r="D252" s="185"/>
      <c r="E252" s="185"/>
      <c r="F252" s="185"/>
      <c r="G252" s="186"/>
    </row>
    <row r="253" spans="1:7">
      <c r="A253" s="185"/>
      <c r="B253" s="185"/>
      <c r="C253" s="185"/>
      <c r="D253" s="185"/>
      <c r="E253" s="185"/>
      <c r="F253" s="185"/>
      <c r="G253" s="186"/>
    </row>
    <row r="254" spans="1:7">
      <c r="A254" s="185"/>
      <c r="B254" s="185"/>
      <c r="C254" s="185"/>
      <c r="D254" s="185"/>
      <c r="E254" s="185"/>
      <c r="F254" s="185"/>
      <c r="G254" s="186"/>
    </row>
    <row r="255" spans="1:7">
      <c r="A255" s="185"/>
      <c r="B255" s="185"/>
      <c r="C255" s="185"/>
      <c r="D255" s="185"/>
      <c r="E255" s="185"/>
      <c r="F255" s="185"/>
      <c r="G255" s="186"/>
    </row>
    <row r="256" spans="1:7">
      <c r="A256" s="185"/>
      <c r="B256" s="185"/>
      <c r="C256" s="185"/>
      <c r="D256" s="185"/>
      <c r="E256" s="185"/>
      <c r="F256" s="185"/>
      <c r="G256" s="186"/>
    </row>
    <row r="257" spans="1:7">
      <c r="A257" s="185"/>
      <c r="B257" s="185"/>
      <c r="C257" s="185"/>
      <c r="D257" s="185"/>
      <c r="E257" s="185"/>
      <c r="F257" s="185"/>
      <c r="G257" s="186"/>
    </row>
    <row r="258" spans="1:7">
      <c r="A258" s="185"/>
      <c r="B258" s="185"/>
      <c r="C258" s="185"/>
      <c r="D258" s="185"/>
      <c r="E258" s="185"/>
      <c r="F258" s="185"/>
      <c r="G258" s="186"/>
    </row>
    <row r="259" spans="1:7">
      <c r="A259" s="185"/>
      <c r="B259" s="185"/>
      <c r="C259" s="185"/>
      <c r="D259" s="185"/>
      <c r="E259" s="185"/>
      <c r="F259" s="185"/>
      <c r="G259" s="186"/>
    </row>
    <row r="260" spans="1:7">
      <c r="A260" s="185"/>
      <c r="B260" s="185"/>
      <c r="C260" s="185"/>
      <c r="D260" s="185"/>
      <c r="E260" s="185"/>
      <c r="F260" s="185"/>
      <c r="G260" s="186"/>
    </row>
    <row r="261" spans="1:7">
      <c r="A261" s="185"/>
      <c r="B261" s="185"/>
      <c r="C261" s="185"/>
      <c r="D261" s="185"/>
      <c r="E261" s="185"/>
      <c r="F261" s="185"/>
      <c r="G261" s="186"/>
    </row>
    <row r="262" spans="1:7">
      <c r="A262" s="185"/>
      <c r="B262" s="185"/>
      <c r="C262" s="185"/>
      <c r="D262" s="185"/>
      <c r="E262" s="185"/>
      <c r="F262" s="185"/>
      <c r="G262" s="186"/>
    </row>
    <row r="263" spans="1:7">
      <c r="A263" s="185"/>
      <c r="B263" s="185"/>
      <c r="C263" s="185"/>
      <c r="D263" s="185"/>
      <c r="E263" s="185"/>
      <c r="F263" s="185"/>
      <c r="G263" s="186"/>
    </row>
    <row r="264" spans="1:7">
      <c r="A264" s="185"/>
      <c r="B264" s="185"/>
      <c r="C264" s="185"/>
      <c r="D264" s="185"/>
      <c r="E264" s="185"/>
      <c r="F264" s="185"/>
      <c r="G264" s="186"/>
    </row>
    <row r="265" spans="1:7">
      <c r="A265" s="185"/>
      <c r="B265" s="185"/>
      <c r="C265" s="185"/>
      <c r="D265" s="185"/>
      <c r="E265" s="185"/>
      <c r="F265" s="185"/>
      <c r="G265" s="186"/>
    </row>
    <row r="266" spans="1:7">
      <c r="A266" s="185"/>
      <c r="B266" s="185"/>
      <c r="C266" s="185"/>
      <c r="D266" s="185"/>
      <c r="E266" s="185"/>
      <c r="F266" s="185"/>
      <c r="G266" s="186"/>
    </row>
    <row r="267" spans="1:7">
      <c r="A267" s="185"/>
      <c r="B267" s="185"/>
      <c r="C267" s="185"/>
      <c r="D267" s="185"/>
      <c r="E267" s="185"/>
      <c r="F267" s="185"/>
      <c r="G267" s="186"/>
    </row>
    <row r="268" spans="1:7">
      <c r="A268" s="185"/>
      <c r="B268" s="185"/>
      <c r="C268" s="185"/>
      <c r="D268" s="185"/>
      <c r="E268" s="185"/>
      <c r="F268" s="185"/>
      <c r="G268" s="186"/>
    </row>
    <row r="269" spans="1:7">
      <c r="A269" s="185"/>
      <c r="B269" s="185"/>
      <c r="C269" s="185"/>
      <c r="D269" s="185"/>
      <c r="E269" s="185"/>
      <c r="F269" s="185"/>
      <c r="G269" s="186"/>
    </row>
    <row r="270" spans="1:7">
      <c r="A270" s="185"/>
      <c r="B270" s="185"/>
      <c r="C270" s="185"/>
      <c r="D270" s="185"/>
      <c r="E270" s="185"/>
      <c r="F270" s="185"/>
      <c r="G270" s="186"/>
    </row>
    <row r="271" spans="1:7">
      <c r="A271" s="185"/>
      <c r="B271" s="185"/>
      <c r="C271" s="185"/>
      <c r="D271" s="185"/>
      <c r="E271" s="185"/>
      <c r="F271" s="185"/>
      <c r="G271" s="186"/>
    </row>
    <row r="272" spans="1:7">
      <c r="A272" s="185"/>
      <c r="B272" s="185"/>
      <c r="C272" s="185"/>
      <c r="D272" s="185"/>
      <c r="E272" s="185"/>
      <c r="F272" s="185"/>
      <c r="G272" s="186"/>
    </row>
    <row r="273" spans="1:7">
      <c r="A273" s="185"/>
      <c r="B273" s="185"/>
      <c r="C273" s="185"/>
      <c r="D273" s="185"/>
      <c r="E273" s="185"/>
      <c r="F273" s="185"/>
      <c r="G273" s="186"/>
    </row>
    <row r="274" spans="1:7">
      <c r="A274" s="185"/>
      <c r="B274" s="185"/>
      <c r="C274" s="185"/>
      <c r="D274" s="185"/>
      <c r="E274" s="185"/>
      <c r="F274" s="185"/>
      <c r="G274" s="186"/>
    </row>
    <row r="275" spans="1:7">
      <c r="A275" s="185"/>
      <c r="B275" s="185"/>
      <c r="C275" s="185"/>
      <c r="D275" s="185"/>
      <c r="E275" s="185"/>
      <c r="F275" s="185"/>
      <c r="G275" s="186"/>
    </row>
    <row r="276" spans="1:7">
      <c r="A276" s="185"/>
      <c r="B276" s="185"/>
      <c r="C276" s="185"/>
      <c r="D276" s="185"/>
      <c r="E276" s="185"/>
      <c r="F276" s="185"/>
      <c r="G276" s="186"/>
    </row>
    <row r="277" spans="1:7">
      <c r="A277" s="185"/>
      <c r="B277" s="185"/>
      <c r="C277" s="185"/>
      <c r="D277" s="185"/>
      <c r="E277" s="185"/>
      <c r="F277" s="185"/>
      <c r="G277" s="186"/>
    </row>
    <row r="278" spans="1:7">
      <c r="A278" s="185"/>
      <c r="B278" s="185"/>
      <c r="C278" s="185"/>
      <c r="D278" s="185"/>
      <c r="E278" s="185"/>
      <c r="F278" s="185"/>
      <c r="G278" s="186"/>
    </row>
    <row r="279" spans="1:7">
      <c r="A279" s="185"/>
      <c r="B279" s="185"/>
      <c r="C279" s="185"/>
      <c r="D279" s="185"/>
      <c r="E279" s="185"/>
      <c r="F279" s="185"/>
      <c r="G279" s="186"/>
    </row>
    <row r="280" spans="1:7">
      <c r="A280" s="185"/>
      <c r="B280" s="185"/>
      <c r="C280" s="185"/>
      <c r="D280" s="185"/>
      <c r="E280" s="185"/>
      <c r="F280" s="185"/>
      <c r="G280" s="186"/>
    </row>
    <row r="281" spans="1:7">
      <c r="A281" s="185"/>
      <c r="B281" s="185"/>
      <c r="C281" s="185"/>
      <c r="D281" s="185"/>
      <c r="E281" s="185"/>
      <c r="F281" s="185"/>
      <c r="G281" s="186"/>
    </row>
    <row r="282" spans="1:7">
      <c r="A282" s="185"/>
      <c r="B282" s="185"/>
      <c r="C282" s="185"/>
      <c r="D282" s="185"/>
      <c r="E282" s="185"/>
      <c r="F282" s="185"/>
      <c r="G282" s="186"/>
    </row>
    <row r="283" spans="1:7">
      <c r="A283" s="185"/>
      <c r="B283" s="185"/>
      <c r="C283" s="185"/>
      <c r="D283" s="185"/>
      <c r="E283" s="185"/>
      <c r="F283" s="185"/>
      <c r="G283" s="186"/>
    </row>
    <row r="284" spans="1:7">
      <c r="A284" s="185"/>
      <c r="B284" s="185"/>
      <c r="C284" s="185"/>
      <c r="D284" s="185"/>
      <c r="E284" s="185"/>
      <c r="F284" s="185"/>
      <c r="G284" s="186"/>
    </row>
    <row r="285" spans="1:7">
      <c r="A285" s="185"/>
      <c r="B285" s="185"/>
      <c r="C285" s="185"/>
      <c r="D285" s="185"/>
      <c r="E285" s="185"/>
      <c r="F285" s="185"/>
      <c r="G285" s="186"/>
    </row>
    <row r="286" spans="1:7">
      <c r="A286" s="185"/>
      <c r="B286" s="185"/>
      <c r="C286" s="185"/>
      <c r="D286" s="185"/>
      <c r="E286" s="185"/>
      <c r="F286" s="185"/>
      <c r="G286" s="186"/>
    </row>
    <row r="287" spans="1:7">
      <c r="A287" s="185"/>
      <c r="B287" s="185"/>
      <c r="C287" s="185"/>
      <c r="D287" s="185"/>
      <c r="E287" s="185"/>
      <c r="F287" s="185"/>
      <c r="G287" s="186"/>
    </row>
    <row r="288" spans="1:7">
      <c r="A288" s="185"/>
      <c r="B288" s="185"/>
      <c r="C288" s="185"/>
      <c r="D288" s="185"/>
      <c r="E288" s="185"/>
      <c r="F288" s="185"/>
      <c r="G288" s="186"/>
    </row>
    <row r="289" spans="1:7">
      <c r="A289" s="185"/>
      <c r="B289" s="185"/>
      <c r="C289" s="185"/>
      <c r="D289" s="185"/>
      <c r="E289" s="185"/>
      <c r="F289" s="185"/>
      <c r="G289" s="186"/>
    </row>
    <row r="290" spans="1:7">
      <c r="A290" s="185"/>
      <c r="B290" s="185"/>
      <c r="C290" s="185"/>
      <c r="D290" s="185"/>
      <c r="E290" s="185"/>
      <c r="F290" s="185"/>
      <c r="G290" s="186"/>
    </row>
    <row r="291" spans="1:7">
      <c r="A291" s="185"/>
      <c r="B291" s="185"/>
      <c r="C291" s="185"/>
      <c r="D291" s="185"/>
      <c r="E291" s="185"/>
      <c r="F291" s="185"/>
      <c r="G291" s="186"/>
    </row>
    <row r="292" spans="1:7">
      <c r="A292" s="185"/>
      <c r="B292" s="185"/>
      <c r="C292" s="185"/>
      <c r="D292" s="185"/>
      <c r="E292" s="185"/>
      <c r="F292" s="185"/>
      <c r="G292" s="186"/>
    </row>
    <row r="293" spans="1:7">
      <c r="A293" s="185"/>
      <c r="B293" s="185"/>
      <c r="C293" s="185"/>
      <c r="D293" s="185"/>
      <c r="E293" s="185"/>
      <c r="F293" s="185"/>
      <c r="G293" s="186"/>
    </row>
    <row r="294" spans="1:7">
      <c r="A294" s="185"/>
      <c r="B294" s="185"/>
      <c r="C294" s="185"/>
      <c r="D294" s="185"/>
      <c r="E294" s="185"/>
      <c r="F294" s="185"/>
      <c r="G294" s="186"/>
    </row>
    <row r="295" spans="1:7">
      <c r="A295" s="185"/>
      <c r="B295" s="185"/>
      <c r="C295" s="185"/>
      <c r="D295" s="185"/>
      <c r="E295" s="185"/>
      <c r="F295" s="185"/>
      <c r="G295" s="186"/>
    </row>
    <row r="296" spans="1:7">
      <c r="A296" s="185"/>
      <c r="B296" s="185"/>
      <c r="C296" s="185"/>
      <c r="D296" s="185"/>
      <c r="E296" s="185"/>
      <c r="F296" s="185"/>
      <c r="G296" s="186"/>
    </row>
    <row r="297" spans="1:7">
      <c r="A297" s="185"/>
      <c r="B297" s="185"/>
      <c r="C297" s="185"/>
      <c r="D297" s="185"/>
      <c r="E297" s="185"/>
      <c r="F297" s="185"/>
      <c r="G297" s="186"/>
    </row>
    <row r="298" spans="1:7">
      <c r="A298" s="185"/>
      <c r="B298" s="185"/>
      <c r="C298" s="185"/>
      <c r="D298" s="185"/>
      <c r="E298" s="185"/>
      <c r="F298" s="185"/>
      <c r="G298" s="186"/>
    </row>
    <row r="299" spans="1:7">
      <c r="A299" s="185"/>
      <c r="B299" s="185"/>
      <c r="C299" s="185"/>
      <c r="D299" s="185"/>
      <c r="E299" s="185"/>
      <c r="F299" s="185"/>
      <c r="G299" s="186"/>
    </row>
    <row r="300" spans="1:7">
      <c r="A300" s="185"/>
      <c r="B300" s="185"/>
      <c r="C300" s="185"/>
      <c r="D300" s="185"/>
      <c r="E300" s="185"/>
      <c r="F300" s="185"/>
      <c r="G300" s="186"/>
    </row>
    <row r="301" spans="1:7">
      <c r="A301" s="185"/>
      <c r="B301" s="185"/>
      <c r="C301" s="185"/>
      <c r="D301" s="185"/>
      <c r="E301" s="185"/>
      <c r="F301" s="185"/>
      <c r="G301" s="186"/>
    </row>
    <row r="302" spans="1:7">
      <c r="A302" s="185"/>
      <c r="B302" s="185"/>
      <c r="C302" s="185"/>
      <c r="D302" s="185"/>
      <c r="E302" s="185"/>
      <c r="F302" s="185"/>
      <c r="G302" s="186"/>
    </row>
    <row r="303" spans="1:7">
      <c r="A303" s="185"/>
      <c r="B303" s="185"/>
      <c r="C303" s="185"/>
      <c r="D303" s="185"/>
      <c r="E303" s="185"/>
      <c r="F303" s="185"/>
      <c r="G303" s="186"/>
    </row>
    <row r="304" spans="1:7">
      <c r="A304" s="185"/>
      <c r="B304" s="185"/>
      <c r="C304" s="185"/>
      <c r="D304" s="185"/>
      <c r="E304" s="185"/>
      <c r="F304" s="185"/>
      <c r="G304" s="186"/>
    </row>
    <row r="305" spans="1:7">
      <c r="A305" s="185"/>
      <c r="B305" s="185"/>
      <c r="C305" s="185"/>
      <c r="D305" s="185"/>
      <c r="E305" s="185"/>
      <c r="F305" s="185"/>
      <c r="G305" s="186"/>
    </row>
    <row r="306" spans="1:7">
      <c r="A306" s="185"/>
      <c r="B306" s="185"/>
      <c r="C306" s="185"/>
      <c r="D306" s="185"/>
      <c r="E306" s="185"/>
      <c r="F306" s="185"/>
      <c r="G306" s="186"/>
    </row>
    <row r="307" spans="1:7">
      <c r="A307" s="185"/>
      <c r="B307" s="185"/>
      <c r="C307" s="185"/>
      <c r="D307" s="185"/>
      <c r="E307" s="185"/>
      <c r="F307" s="185"/>
      <c r="G307" s="186"/>
    </row>
    <row r="308" spans="1:7">
      <c r="A308" s="185"/>
      <c r="B308" s="185"/>
      <c r="C308" s="185"/>
      <c r="D308" s="185"/>
      <c r="E308" s="185"/>
      <c r="F308" s="185"/>
      <c r="G308" s="186"/>
    </row>
    <row r="309" spans="1:7">
      <c r="A309" s="185"/>
      <c r="B309" s="185"/>
      <c r="C309" s="185"/>
      <c r="D309" s="185"/>
      <c r="E309" s="185"/>
      <c r="F309" s="185"/>
      <c r="G309" s="186"/>
    </row>
    <row r="310" spans="1:7">
      <c r="A310" s="185"/>
      <c r="B310" s="185"/>
      <c r="C310" s="185"/>
      <c r="D310" s="185"/>
      <c r="E310" s="185"/>
      <c r="F310" s="185"/>
      <c r="G310" s="186"/>
    </row>
    <row r="311" spans="1:7">
      <c r="A311" s="185"/>
      <c r="B311" s="185"/>
      <c r="C311" s="185"/>
      <c r="D311" s="185"/>
      <c r="E311" s="185"/>
      <c r="F311" s="185"/>
      <c r="G311" s="186"/>
    </row>
    <row r="312" spans="1:7">
      <c r="A312" s="185"/>
      <c r="B312" s="185"/>
      <c r="C312" s="185"/>
      <c r="D312" s="185"/>
      <c r="E312" s="185"/>
      <c r="F312" s="185"/>
      <c r="G312" s="186"/>
    </row>
    <row r="313" spans="1:7">
      <c r="A313" s="185"/>
      <c r="B313" s="185"/>
      <c r="C313" s="185"/>
      <c r="D313" s="185"/>
      <c r="E313" s="185"/>
      <c r="F313" s="185"/>
      <c r="G313" s="186"/>
    </row>
    <row r="314" spans="1:7">
      <c r="A314" s="185"/>
      <c r="B314" s="185"/>
      <c r="C314" s="185"/>
      <c r="D314" s="185"/>
      <c r="E314" s="185"/>
      <c r="F314" s="185"/>
      <c r="G314" s="186"/>
    </row>
    <row r="315" spans="1:7">
      <c r="A315" s="185"/>
      <c r="B315" s="185"/>
      <c r="C315" s="185"/>
      <c r="D315" s="185"/>
      <c r="E315" s="185"/>
      <c r="F315" s="185"/>
      <c r="G315" s="186"/>
    </row>
    <row r="316" spans="1:7">
      <c r="A316" s="185"/>
      <c r="B316" s="185"/>
      <c r="C316" s="185"/>
      <c r="D316" s="185"/>
      <c r="E316" s="185"/>
      <c r="F316" s="185"/>
      <c r="G316" s="186"/>
    </row>
    <row r="317" spans="1:7">
      <c r="A317" s="185"/>
      <c r="B317" s="185"/>
      <c r="C317" s="185"/>
      <c r="D317" s="185"/>
      <c r="E317" s="185"/>
      <c r="F317" s="185"/>
      <c r="G317" s="186"/>
    </row>
    <row r="318" spans="1:7">
      <c r="A318" s="185"/>
      <c r="B318" s="185"/>
      <c r="C318" s="185"/>
      <c r="D318" s="185"/>
      <c r="E318" s="185"/>
      <c r="F318" s="185"/>
      <c r="G318" s="186"/>
    </row>
    <row r="319" spans="1:7">
      <c r="A319" s="185"/>
      <c r="B319" s="185"/>
      <c r="C319" s="185"/>
      <c r="D319" s="185"/>
      <c r="E319" s="185"/>
      <c r="F319" s="185"/>
      <c r="G319" s="186"/>
    </row>
    <row r="320" spans="1:7">
      <c r="A320" s="185"/>
      <c r="B320" s="185"/>
      <c r="C320" s="185"/>
      <c r="D320" s="185"/>
      <c r="E320" s="185"/>
      <c r="F320" s="185"/>
      <c r="G320" s="186"/>
    </row>
    <row r="321" spans="1:7">
      <c r="A321" s="185"/>
      <c r="B321" s="185"/>
      <c r="C321" s="185"/>
      <c r="D321" s="185"/>
      <c r="E321" s="185"/>
      <c r="F321" s="185"/>
      <c r="G321" s="186"/>
    </row>
    <row r="322" spans="1:7">
      <c r="A322" s="185"/>
      <c r="B322" s="185"/>
      <c r="C322" s="185"/>
      <c r="D322" s="185"/>
      <c r="E322" s="185"/>
      <c r="F322" s="185"/>
      <c r="G322" s="186"/>
    </row>
    <row r="323" spans="1:7">
      <c r="A323" s="185"/>
      <c r="B323" s="185"/>
      <c r="C323" s="185"/>
      <c r="D323" s="185"/>
      <c r="E323" s="185"/>
      <c r="F323" s="185"/>
      <c r="G323" s="186"/>
    </row>
    <row r="324" spans="1:7">
      <c r="A324" s="185"/>
      <c r="B324" s="185"/>
      <c r="C324" s="185"/>
      <c r="D324" s="185"/>
      <c r="E324" s="185"/>
      <c r="F324" s="185"/>
      <c r="G324" s="186"/>
    </row>
    <row r="325" spans="1:7">
      <c r="A325" s="185"/>
      <c r="B325" s="185"/>
      <c r="C325" s="185"/>
      <c r="D325" s="185"/>
      <c r="E325" s="185"/>
      <c r="F325" s="185"/>
      <c r="G325" s="186"/>
    </row>
    <row r="326" spans="1:7">
      <c r="A326" s="185"/>
      <c r="B326" s="185"/>
      <c r="C326" s="185"/>
      <c r="D326" s="185"/>
      <c r="E326" s="185"/>
      <c r="F326" s="185"/>
      <c r="G326" s="186"/>
    </row>
    <row r="327" spans="1:7">
      <c r="A327" s="185"/>
      <c r="B327" s="185"/>
      <c r="C327" s="185"/>
      <c r="D327" s="185"/>
      <c r="E327" s="185"/>
      <c r="F327" s="185"/>
      <c r="G327" s="186"/>
    </row>
    <row r="328" spans="1:7">
      <c r="A328" s="185"/>
      <c r="B328" s="185"/>
      <c r="C328" s="185"/>
      <c r="D328" s="185"/>
      <c r="E328" s="185"/>
      <c r="F328" s="185"/>
      <c r="G328" s="186"/>
    </row>
    <row r="329" spans="1:7">
      <c r="A329" s="185"/>
      <c r="B329" s="185"/>
      <c r="C329" s="185"/>
      <c r="D329" s="185"/>
      <c r="E329" s="185"/>
      <c r="F329" s="185"/>
      <c r="G329" s="186"/>
    </row>
    <row r="330" spans="1:7">
      <c r="A330" s="185"/>
      <c r="B330" s="185"/>
      <c r="C330" s="185"/>
      <c r="D330" s="185"/>
      <c r="E330" s="185"/>
      <c r="F330" s="185"/>
      <c r="G330" s="186"/>
    </row>
    <row r="331" spans="1:7">
      <c r="A331" s="185"/>
      <c r="B331" s="185"/>
      <c r="C331" s="185"/>
      <c r="D331" s="185"/>
      <c r="E331" s="185"/>
      <c r="F331" s="185"/>
      <c r="G331" s="186"/>
    </row>
    <row r="332" spans="1:7">
      <c r="A332" s="185"/>
      <c r="B332" s="185"/>
      <c r="C332" s="185"/>
      <c r="D332" s="185"/>
      <c r="E332" s="185"/>
      <c r="F332" s="185"/>
      <c r="G332" s="186"/>
    </row>
    <row r="333" spans="1:7">
      <c r="A333" s="185"/>
      <c r="B333" s="185"/>
      <c r="C333" s="185"/>
      <c r="D333" s="185"/>
      <c r="E333" s="185"/>
      <c r="F333" s="185"/>
      <c r="G333" s="186"/>
    </row>
    <row r="334" spans="1:7">
      <c r="A334" s="185"/>
      <c r="B334" s="185"/>
      <c r="C334" s="185"/>
      <c r="D334" s="185"/>
      <c r="E334" s="185"/>
      <c r="F334" s="185"/>
      <c r="G334" s="186"/>
    </row>
    <row r="335" spans="1:7">
      <c r="A335" s="185"/>
      <c r="B335" s="185"/>
      <c r="C335" s="185"/>
      <c r="D335" s="185"/>
      <c r="E335" s="185"/>
      <c r="F335" s="185"/>
      <c r="G335" s="186"/>
    </row>
    <row r="336" spans="1:7">
      <c r="A336" s="185"/>
      <c r="B336" s="185"/>
      <c r="C336" s="185"/>
      <c r="D336" s="185"/>
      <c r="E336" s="185"/>
      <c r="F336" s="185"/>
      <c r="G336" s="186"/>
    </row>
    <row r="337" spans="1:7">
      <c r="A337" s="185"/>
      <c r="B337" s="185"/>
      <c r="C337" s="185"/>
      <c r="D337" s="185"/>
      <c r="E337" s="185"/>
      <c r="F337" s="185"/>
      <c r="G337" s="186"/>
    </row>
    <row r="338" spans="1:7">
      <c r="A338" s="185"/>
      <c r="B338" s="185"/>
      <c r="C338" s="185"/>
      <c r="D338" s="185"/>
      <c r="E338" s="185"/>
      <c r="F338" s="185"/>
      <c r="G338" s="186"/>
    </row>
    <row r="339" spans="1:7">
      <c r="A339" s="185"/>
      <c r="B339" s="185"/>
      <c r="C339" s="185"/>
      <c r="D339" s="185"/>
      <c r="E339" s="185"/>
      <c r="F339" s="185"/>
      <c r="G339" s="186"/>
    </row>
    <row r="340" spans="1:7">
      <c r="A340" s="185"/>
      <c r="B340" s="185"/>
      <c r="C340" s="185"/>
      <c r="D340" s="185"/>
      <c r="E340" s="185"/>
      <c r="F340" s="185"/>
      <c r="G340" s="186"/>
    </row>
    <row r="341" spans="1:7">
      <c r="A341" s="185"/>
      <c r="B341" s="185"/>
      <c r="C341" s="185"/>
      <c r="D341" s="185"/>
      <c r="E341" s="185"/>
      <c r="F341" s="185"/>
      <c r="G341" s="186"/>
    </row>
    <row r="342" spans="1:7">
      <c r="A342" s="185"/>
      <c r="B342" s="185"/>
      <c r="C342" s="185"/>
      <c r="D342" s="185"/>
      <c r="E342" s="185"/>
      <c r="F342" s="185"/>
      <c r="G342" s="186"/>
    </row>
    <row r="343" spans="1:7">
      <c r="A343" s="185"/>
      <c r="B343" s="185"/>
      <c r="C343" s="185"/>
      <c r="D343" s="185"/>
      <c r="E343" s="185"/>
      <c r="F343" s="185"/>
      <c r="G343" s="186"/>
    </row>
    <row r="344" spans="1:7">
      <c r="A344" s="185"/>
      <c r="B344" s="185"/>
      <c r="C344" s="185"/>
      <c r="D344" s="185"/>
      <c r="E344" s="185"/>
      <c r="F344" s="185"/>
      <c r="G344" s="186"/>
    </row>
    <row r="345" spans="1:7">
      <c r="A345" s="185"/>
      <c r="B345" s="185"/>
      <c r="C345" s="185"/>
      <c r="D345" s="185"/>
      <c r="E345" s="185"/>
      <c r="F345" s="185"/>
      <c r="G345" s="186"/>
    </row>
    <row r="346" spans="1:7">
      <c r="A346" s="185"/>
      <c r="B346" s="185"/>
      <c r="C346" s="185"/>
      <c r="D346" s="185"/>
      <c r="E346" s="185"/>
      <c r="F346" s="185"/>
      <c r="G346" s="186"/>
    </row>
    <row r="347" spans="1:7">
      <c r="A347" s="185"/>
      <c r="B347" s="185"/>
      <c r="C347" s="185"/>
      <c r="D347" s="185"/>
      <c r="E347" s="185"/>
      <c r="F347" s="185"/>
    </row>
    <row r="348" spans="1:7">
      <c r="A348" s="185"/>
      <c r="B348" s="185"/>
      <c r="C348" s="185"/>
      <c r="D348" s="185"/>
      <c r="E348" s="185"/>
      <c r="F348" s="185"/>
    </row>
    <row r="349" spans="1:7">
      <c r="A349" s="185"/>
      <c r="B349" s="185"/>
      <c r="C349" s="185"/>
      <c r="D349" s="185"/>
      <c r="E349" s="185"/>
      <c r="F349" s="185"/>
    </row>
    <row r="350" spans="1:7">
      <c r="A350" s="185"/>
      <c r="B350" s="185"/>
      <c r="C350" s="185"/>
      <c r="D350" s="185"/>
      <c r="E350" s="185"/>
      <c r="F350" s="185"/>
    </row>
    <row r="351" spans="1:7">
      <c r="A351" s="185"/>
      <c r="B351" s="185"/>
      <c r="C351" s="185"/>
      <c r="D351" s="185"/>
      <c r="E351" s="185"/>
      <c r="F351" s="185"/>
    </row>
    <row r="352" spans="1:7">
      <c r="A352" s="185"/>
      <c r="B352" s="185"/>
      <c r="C352" s="185"/>
      <c r="D352" s="185"/>
      <c r="E352" s="185"/>
      <c r="F352" s="185"/>
    </row>
    <row r="353" spans="1:6">
      <c r="A353" s="185"/>
      <c r="B353" s="185"/>
      <c r="C353" s="185"/>
      <c r="D353" s="185"/>
      <c r="E353" s="185"/>
      <c r="F353" s="185"/>
    </row>
    <row r="354" spans="1:6">
      <c r="A354" s="186"/>
      <c r="B354" s="186"/>
      <c r="C354" s="186"/>
      <c r="D354" s="186"/>
      <c r="E354" s="186"/>
      <c r="F354" s="186"/>
    </row>
    <row r="355" spans="1:6">
      <c r="A355" s="186"/>
      <c r="B355" s="186"/>
      <c r="C355" s="186"/>
      <c r="D355" s="186"/>
      <c r="E355" s="186"/>
      <c r="F355" s="186"/>
    </row>
    <row r="1046" spans="8:13">
      <c r="L1046" s="359"/>
      <c r="M1046" s="359"/>
    </row>
    <row r="1047" spans="8:13">
      <c r="H1047" s="360"/>
      <c r="I1047" s="360"/>
      <c r="J1047" s="360"/>
      <c r="K1047" s="360"/>
      <c r="L1047" s="359"/>
      <c r="M1047" s="359"/>
    </row>
    <row r="1048" spans="8:13">
      <c r="H1048" s="360"/>
      <c r="I1048" s="360"/>
      <c r="J1048" s="360"/>
      <c r="K1048" s="360"/>
      <c r="L1048" s="359"/>
      <c r="M1048" s="359"/>
    </row>
    <row r="1049" spans="8:13">
      <c r="H1049" s="360"/>
      <c r="I1049" s="360"/>
      <c r="J1049" s="360"/>
      <c r="K1049" s="360"/>
    </row>
  </sheetData>
  <mergeCells count="3">
    <mergeCell ref="B6:E6"/>
    <mergeCell ref="A34:A35"/>
    <mergeCell ref="A58:A63"/>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oddHeader xml:space="preserve">&amp;C&amp;"Times New Roman,Regular"&amp;8
</oddHeader>
    <oddFooter>&amp;C&amp;"Arial CE,Uobičajeno"&amp;8Stranica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5703-5BAD-453E-A1F3-241DE64F4585}">
  <sheetPr>
    <tabColor rgb="FFFF99FF"/>
    <pageSetUpPr fitToPage="1"/>
  </sheetPr>
  <dimension ref="A1:I98"/>
  <sheetViews>
    <sheetView tabSelected="1" view="pageBreakPreview" zoomScaleNormal="100" zoomScaleSheetLayoutView="100" workbookViewId="0">
      <selection activeCell="B18" sqref="B18"/>
    </sheetView>
  </sheetViews>
  <sheetFormatPr defaultColWidth="9.140625" defaultRowHeight="15"/>
  <cols>
    <col min="1" max="1" width="6.7109375" style="4" customWidth="1"/>
    <col min="2" max="2" width="44.42578125" style="34" customWidth="1"/>
    <col min="3" max="3" width="7.140625" style="6" bestFit="1" customWidth="1"/>
    <col min="4" max="4" width="10" style="7" bestFit="1" customWidth="1"/>
    <col min="5" max="5" width="13.7109375" style="8" customWidth="1"/>
    <col min="6" max="6" width="20.140625" style="8" customWidth="1"/>
    <col min="7" max="9" width="9.140625" style="3"/>
    <col min="10" max="10" width="69" style="3" customWidth="1"/>
    <col min="11" max="16384" width="9.140625" style="3"/>
  </cols>
  <sheetData>
    <row r="1" spans="1:8">
      <c r="A1" s="65"/>
      <c r="B1" s="73"/>
      <c r="C1" s="69"/>
      <c r="D1" s="70"/>
      <c r="E1" s="36"/>
      <c r="F1" s="59"/>
    </row>
    <row r="2" spans="1:8" ht="15.75">
      <c r="A2" s="172" t="s">
        <v>9</v>
      </c>
      <c r="B2" s="173"/>
      <c r="C2" s="173"/>
      <c r="D2" s="173"/>
      <c r="E2" s="173"/>
      <c r="F2" s="173"/>
      <c r="G2" s="74"/>
      <c r="H2" s="74"/>
    </row>
    <row r="3" spans="1:8">
      <c r="G3" s="74"/>
      <c r="H3" s="74"/>
    </row>
    <row r="4" spans="1:8">
      <c r="A4" s="10" t="s">
        <v>10</v>
      </c>
      <c r="B4" s="16" t="s">
        <v>82</v>
      </c>
      <c r="C4" s="12"/>
      <c r="D4" s="13"/>
      <c r="E4" s="14"/>
      <c r="F4" s="48">
        <f>'KANALIZACIJA-GRAĐ. RADOVI'!F368</f>
        <v>0</v>
      </c>
      <c r="G4" s="74"/>
      <c r="H4" s="74"/>
    </row>
    <row r="5" spans="1:8">
      <c r="A5" s="109"/>
      <c r="B5" s="110"/>
      <c r="C5" s="90"/>
      <c r="D5" s="111"/>
      <c r="E5" s="41"/>
      <c r="F5" s="112"/>
      <c r="G5" s="74"/>
      <c r="H5" s="74"/>
    </row>
    <row r="6" spans="1:8">
      <c r="A6" s="10" t="s">
        <v>11</v>
      </c>
      <c r="B6" s="16" t="s">
        <v>659</v>
      </c>
      <c r="C6" s="12"/>
      <c r="D6" s="13"/>
      <c r="E6" s="14"/>
      <c r="F6" s="48">
        <f>ELEKTROINSTALACIJE!F218</f>
        <v>0</v>
      </c>
      <c r="G6" s="74"/>
      <c r="H6" s="74"/>
    </row>
    <row r="7" spans="1:8">
      <c r="A7" s="361"/>
      <c r="B7" s="362"/>
      <c r="C7" s="363"/>
      <c r="D7" s="364"/>
      <c r="E7" s="365"/>
      <c r="F7" s="75"/>
      <c r="G7" s="74"/>
      <c r="H7" s="74"/>
    </row>
    <row r="8" spans="1:8">
      <c r="A8" s="65"/>
      <c r="B8" s="73"/>
      <c r="C8" s="2"/>
      <c r="D8" s="67"/>
      <c r="E8" s="36"/>
      <c r="F8" s="75"/>
      <c r="G8" s="74"/>
      <c r="H8" s="74"/>
    </row>
    <row r="9" spans="1:8">
      <c r="B9" s="76" t="s">
        <v>8</v>
      </c>
      <c r="C9" s="77"/>
      <c r="D9" s="78"/>
      <c r="E9" s="79"/>
      <c r="F9" s="80">
        <f>SUM(F4:F6)</f>
        <v>0</v>
      </c>
      <c r="G9" s="74"/>
      <c r="H9" s="74"/>
    </row>
    <row r="10" spans="1:8">
      <c r="D10" s="67"/>
      <c r="G10" s="74"/>
      <c r="H10" s="74"/>
    </row>
    <row r="11" spans="1:8">
      <c r="A11" s="3"/>
      <c r="B11" s="3"/>
      <c r="C11" s="3"/>
      <c r="D11" s="3"/>
      <c r="E11" s="3"/>
      <c r="F11" s="3"/>
      <c r="G11" s="74"/>
      <c r="H11" s="74"/>
    </row>
    <row r="12" spans="1:8">
      <c r="B12" s="81"/>
      <c r="D12" s="3"/>
      <c r="F12" s="113"/>
      <c r="G12" s="74"/>
      <c r="H12" s="74"/>
    </row>
    <row r="13" spans="1:8">
      <c r="B13" s="81"/>
      <c r="D13" s="67"/>
      <c r="G13" s="74"/>
      <c r="H13" s="74"/>
    </row>
    <row r="14" spans="1:8">
      <c r="D14" s="67"/>
      <c r="G14" s="74"/>
      <c r="H14" s="74"/>
    </row>
    <row r="15" spans="1:8">
      <c r="D15" s="67"/>
      <c r="G15" s="74"/>
      <c r="H15" s="74"/>
    </row>
    <row r="16" spans="1:8">
      <c r="D16" s="67"/>
    </row>
    <row r="17" spans="4:9">
      <c r="D17" s="67"/>
    </row>
    <row r="18" spans="4:9">
      <c r="D18" s="67"/>
    </row>
    <row r="19" spans="4:9">
      <c r="D19" s="67"/>
      <c r="G19" s="82"/>
    </row>
    <row r="20" spans="4:9">
      <c r="D20" s="67"/>
    </row>
    <row r="21" spans="4:9">
      <c r="D21" s="67"/>
      <c r="G21" s="82"/>
      <c r="H21" s="82"/>
      <c r="I21" s="82"/>
    </row>
    <row r="22" spans="4:9">
      <c r="D22" s="67"/>
    </row>
    <row r="23" spans="4:9">
      <c r="D23" s="67"/>
    </row>
    <row r="24" spans="4:9">
      <c r="D24" s="67"/>
    </row>
    <row r="25" spans="4:9">
      <c r="D25" s="67"/>
    </row>
    <row r="26" spans="4:9">
      <c r="D26" s="67"/>
      <c r="G26" s="82"/>
    </row>
    <row r="27" spans="4:9">
      <c r="D27" s="67"/>
    </row>
    <row r="28" spans="4:9">
      <c r="D28" s="67"/>
      <c r="G28" s="82"/>
    </row>
    <row r="29" spans="4:9">
      <c r="D29" s="67"/>
      <c r="G29" s="82"/>
    </row>
    <row r="30" spans="4:9">
      <c r="D30" s="67"/>
      <c r="G30" s="82"/>
    </row>
    <row r="31" spans="4:9">
      <c r="D31" s="67"/>
      <c r="G31" s="82"/>
    </row>
    <row r="32" spans="4:9">
      <c r="D32" s="67"/>
      <c r="G32" s="82"/>
    </row>
    <row r="33" spans="4:7">
      <c r="D33" s="67"/>
      <c r="G33" s="82"/>
    </row>
    <row r="34" spans="4:7">
      <c r="D34" s="67"/>
      <c r="G34" s="82"/>
    </row>
    <row r="35" spans="4:7">
      <c r="D35" s="67"/>
      <c r="G35" s="82"/>
    </row>
    <row r="36" spans="4:7">
      <c r="D36" s="67"/>
      <c r="G36" s="82"/>
    </row>
    <row r="37" spans="4:7">
      <c r="D37" s="67"/>
      <c r="G37" s="82"/>
    </row>
    <row r="38" spans="4:7">
      <c r="D38" s="67"/>
      <c r="G38" s="82"/>
    </row>
    <row r="39" spans="4:7">
      <c r="D39" s="67"/>
      <c r="G39" s="82"/>
    </row>
    <row r="40" spans="4:7">
      <c r="D40" s="67"/>
      <c r="G40" s="82"/>
    </row>
    <row r="41" spans="4:7">
      <c r="D41" s="67"/>
      <c r="G41" s="82"/>
    </row>
    <row r="42" spans="4:7">
      <c r="D42" s="67"/>
      <c r="G42" s="82"/>
    </row>
    <row r="43" spans="4:7">
      <c r="D43" s="67"/>
      <c r="G43" s="82"/>
    </row>
    <row r="44" spans="4:7">
      <c r="D44" s="67"/>
      <c r="G44" s="82"/>
    </row>
    <row r="45" spans="4:7">
      <c r="D45" s="67"/>
      <c r="G45" s="82"/>
    </row>
    <row r="46" spans="4:7">
      <c r="D46" s="67"/>
      <c r="G46" s="82"/>
    </row>
    <row r="47" spans="4:7">
      <c r="D47" s="67"/>
      <c r="G47" s="82"/>
    </row>
    <row r="48" spans="4:7">
      <c r="D48" s="67"/>
      <c r="G48" s="82"/>
    </row>
    <row r="49" spans="4:7">
      <c r="D49" s="67"/>
      <c r="G49" s="82"/>
    </row>
    <row r="50" spans="4:7">
      <c r="D50" s="67"/>
      <c r="G50" s="82"/>
    </row>
    <row r="51" spans="4:7">
      <c r="D51" s="67"/>
      <c r="G51" s="82"/>
    </row>
    <row r="52" spans="4:7">
      <c r="D52" s="67"/>
      <c r="G52" s="82"/>
    </row>
    <row r="53" spans="4:7">
      <c r="D53" s="67"/>
      <c r="G53" s="82"/>
    </row>
    <row r="54" spans="4:7">
      <c r="D54" s="67"/>
      <c r="G54" s="82"/>
    </row>
    <row r="55" spans="4:7">
      <c r="D55" s="67"/>
      <c r="G55" s="82"/>
    </row>
    <row r="56" spans="4:7">
      <c r="D56" s="67"/>
      <c r="G56" s="82"/>
    </row>
    <row r="57" spans="4:7">
      <c r="D57" s="67"/>
      <c r="G57" s="82"/>
    </row>
    <row r="58" spans="4:7">
      <c r="D58" s="67"/>
      <c r="G58" s="82"/>
    </row>
    <row r="59" spans="4:7">
      <c r="D59" s="67"/>
      <c r="G59" s="82"/>
    </row>
    <row r="60" spans="4:7">
      <c r="D60" s="67"/>
      <c r="G60" s="82"/>
    </row>
    <row r="61" spans="4:7">
      <c r="D61" s="67"/>
      <c r="G61" s="82"/>
    </row>
    <row r="62" spans="4:7">
      <c r="D62" s="67"/>
      <c r="G62" s="82"/>
    </row>
    <row r="63" spans="4:7">
      <c r="D63" s="67"/>
      <c r="G63" s="82"/>
    </row>
    <row r="64" spans="4:7">
      <c r="D64" s="67"/>
      <c r="G64" s="82"/>
    </row>
    <row r="65" spans="1:9">
      <c r="D65" s="67"/>
      <c r="G65" s="82"/>
    </row>
    <row r="66" spans="1:9">
      <c r="D66" s="67"/>
      <c r="G66" s="82"/>
    </row>
    <row r="67" spans="1:9">
      <c r="D67" s="67"/>
    </row>
    <row r="68" spans="1:9" s="83" customFormat="1">
      <c r="A68" s="4"/>
      <c r="B68" s="34"/>
      <c r="C68" s="6"/>
      <c r="D68" s="67"/>
      <c r="E68" s="8"/>
      <c r="F68" s="8"/>
      <c r="G68" s="3"/>
      <c r="H68" s="3"/>
      <c r="I68" s="3"/>
    </row>
    <row r="69" spans="1:9" s="83" customFormat="1">
      <c r="A69" s="4"/>
      <c r="B69" s="34"/>
      <c r="C69" s="6"/>
      <c r="D69" s="67"/>
      <c r="E69" s="8"/>
      <c r="F69" s="8"/>
      <c r="G69" s="3"/>
      <c r="H69" s="3"/>
      <c r="I69" s="3"/>
    </row>
    <row r="70" spans="1:9" s="83" customFormat="1">
      <c r="A70" s="4"/>
      <c r="B70" s="34"/>
      <c r="C70" s="6"/>
      <c r="D70" s="67"/>
      <c r="E70" s="8"/>
      <c r="F70" s="8"/>
      <c r="G70" s="3"/>
      <c r="H70" s="3"/>
      <c r="I70" s="3"/>
    </row>
    <row r="71" spans="1:9" s="83" customFormat="1">
      <c r="A71" s="4"/>
      <c r="B71" s="34"/>
      <c r="C71" s="6"/>
      <c r="D71" s="67"/>
      <c r="E71" s="8"/>
      <c r="F71" s="8"/>
      <c r="G71" s="3"/>
      <c r="H71" s="3"/>
      <c r="I71" s="3"/>
    </row>
    <row r="72" spans="1:9" s="83" customFormat="1">
      <c r="A72" s="4"/>
      <c r="B72" s="34"/>
      <c r="C72" s="6"/>
      <c r="D72" s="67"/>
      <c r="E72" s="8"/>
      <c r="F72" s="8"/>
      <c r="G72" s="3"/>
      <c r="H72" s="3"/>
      <c r="I72" s="3"/>
    </row>
    <row r="73" spans="1:9" s="83" customFormat="1">
      <c r="A73" s="4"/>
      <c r="B73" s="34"/>
      <c r="C73" s="6"/>
      <c r="D73" s="67"/>
      <c r="E73" s="8"/>
      <c r="F73" s="8"/>
      <c r="G73" s="3"/>
      <c r="H73" s="3"/>
      <c r="I73" s="3"/>
    </row>
    <row r="74" spans="1:9" s="83" customFormat="1" ht="35.25" customHeight="1">
      <c r="A74" s="4"/>
      <c r="B74" s="34"/>
      <c r="C74" s="6"/>
      <c r="D74" s="67"/>
      <c r="E74" s="8"/>
      <c r="F74" s="8"/>
      <c r="G74" s="3"/>
      <c r="H74" s="3"/>
      <c r="I74" s="3"/>
    </row>
    <row r="75" spans="1:9" s="83" customFormat="1">
      <c r="A75" s="4"/>
      <c r="B75" s="34"/>
      <c r="C75" s="6"/>
      <c r="D75" s="67"/>
      <c r="E75" s="8"/>
      <c r="F75" s="8"/>
      <c r="G75" s="3"/>
      <c r="H75" s="3"/>
      <c r="I75" s="3"/>
    </row>
    <row r="76" spans="1:9" s="83" customFormat="1">
      <c r="A76" s="4"/>
      <c r="B76" s="34"/>
      <c r="C76" s="6"/>
      <c r="D76" s="67"/>
      <c r="E76" s="8"/>
      <c r="F76" s="8"/>
      <c r="G76" s="3"/>
      <c r="H76" s="3"/>
      <c r="I76" s="3"/>
    </row>
    <row r="77" spans="1:9" s="83" customFormat="1">
      <c r="A77" s="4"/>
      <c r="B77" s="34"/>
      <c r="C77" s="6"/>
      <c r="D77" s="67"/>
      <c r="E77" s="8"/>
      <c r="F77" s="8"/>
      <c r="G77" s="3"/>
      <c r="H77" s="3"/>
      <c r="I77" s="3"/>
    </row>
    <row r="78" spans="1:9" s="83" customFormat="1">
      <c r="A78" s="4"/>
      <c r="B78" s="34"/>
      <c r="C78" s="6"/>
      <c r="D78" s="67"/>
      <c r="E78" s="8"/>
      <c r="F78" s="8"/>
      <c r="G78" s="3"/>
      <c r="H78" s="3"/>
      <c r="I78" s="3"/>
    </row>
    <row r="79" spans="1:9" s="83" customFormat="1">
      <c r="A79" s="4"/>
      <c r="B79" s="34"/>
      <c r="C79" s="6"/>
      <c r="D79" s="67"/>
      <c r="E79" s="8"/>
      <c r="F79" s="8"/>
      <c r="G79" s="3"/>
      <c r="H79" s="3"/>
      <c r="I79" s="3"/>
    </row>
    <row r="80" spans="1:9" s="83" customFormat="1">
      <c r="A80" s="4"/>
      <c r="B80" s="34"/>
      <c r="C80" s="6"/>
      <c r="D80" s="67"/>
      <c r="E80" s="8"/>
      <c r="F80" s="8"/>
      <c r="G80" s="3"/>
      <c r="H80" s="3"/>
      <c r="I80" s="3"/>
    </row>
    <row r="81" spans="1:9" s="83" customFormat="1">
      <c r="A81" s="4"/>
      <c r="B81" s="34"/>
      <c r="C81" s="6"/>
      <c r="D81" s="67"/>
      <c r="E81" s="8"/>
      <c r="F81" s="8"/>
      <c r="G81" s="3"/>
      <c r="H81" s="3"/>
      <c r="I81" s="3"/>
    </row>
    <row r="82" spans="1:9" s="83" customFormat="1">
      <c r="A82" s="4"/>
      <c r="B82" s="34"/>
      <c r="C82" s="6"/>
      <c r="D82" s="84"/>
      <c r="E82" s="8"/>
      <c r="F82" s="8"/>
      <c r="G82" s="3"/>
      <c r="H82" s="3"/>
      <c r="I82" s="3"/>
    </row>
    <row r="83" spans="1:9" s="83" customFormat="1">
      <c r="A83" s="4"/>
      <c r="B83" s="34"/>
      <c r="C83" s="6"/>
      <c r="D83" s="84"/>
      <c r="E83" s="8"/>
      <c r="F83" s="8"/>
      <c r="G83" s="3"/>
      <c r="H83" s="3"/>
      <c r="I83" s="3"/>
    </row>
    <row r="84" spans="1:9" s="83" customFormat="1">
      <c r="A84" s="4"/>
      <c r="B84" s="34"/>
      <c r="C84" s="6"/>
      <c r="D84" s="84"/>
      <c r="E84" s="8"/>
      <c r="F84" s="8"/>
      <c r="G84" s="3"/>
      <c r="H84" s="3"/>
      <c r="I84" s="3"/>
    </row>
    <row r="85" spans="1:9" s="83" customFormat="1">
      <c r="A85" s="4"/>
      <c r="B85" s="34"/>
      <c r="C85" s="6"/>
      <c r="D85" s="84"/>
      <c r="E85" s="8"/>
      <c r="F85" s="8"/>
      <c r="G85" s="3"/>
      <c r="H85" s="3"/>
      <c r="I85" s="3"/>
    </row>
    <row r="86" spans="1:9" s="83" customFormat="1">
      <c r="A86" s="4"/>
      <c r="B86" s="34"/>
      <c r="C86" s="6"/>
      <c r="D86" s="84"/>
      <c r="E86" s="8"/>
      <c r="F86" s="8"/>
      <c r="G86" s="3"/>
      <c r="H86" s="3"/>
      <c r="I86" s="3"/>
    </row>
    <row r="87" spans="1:9" s="83" customFormat="1">
      <c r="A87" s="4"/>
      <c r="B87" s="34"/>
      <c r="C87" s="6"/>
      <c r="D87" s="84"/>
      <c r="E87" s="8"/>
      <c r="F87" s="8"/>
      <c r="G87" s="3"/>
      <c r="H87" s="3"/>
      <c r="I87" s="3"/>
    </row>
    <row r="88" spans="1:9" s="83" customFormat="1">
      <c r="A88" s="4"/>
      <c r="B88" s="34"/>
      <c r="C88" s="6"/>
      <c r="D88" s="84"/>
      <c r="E88" s="8"/>
      <c r="F88" s="8"/>
      <c r="G88" s="3"/>
      <c r="H88" s="3"/>
      <c r="I88" s="3"/>
    </row>
    <row r="98" spans="1:9" s="83" customFormat="1" ht="33" customHeight="1">
      <c r="A98" s="4"/>
      <c r="B98" s="34"/>
      <c r="C98" s="6"/>
      <c r="D98" s="7"/>
      <c r="E98" s="8"/>
      <c r="F98" s="8"/>
      <c r="G98" s="3"/>
      <c r="H98" s="3"/>
      <c r="I98" s="3"/>
    </row>
  </sheetData>
  <mergeCells count="1">
    <mergeCell ref="A2:F2"/>
  </mergeCells>
  <pageMargins left="0.7" right="0.7" top="0.75" bottom="0.75" header="0.3" footer="0.3"/>
  <pageSetup paperSize="9" scale="85" fitToHeight="0" orientation="portrait" r:id="rId1"/>
  <headerFooter alignWithMargins="0">
    <oddFooter>&amp;C&amp;"Times New Roman,Uobičajeno"&amp;P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5</vt:i4>
      </vt:variant>
    </vt:vector>
  </HeadingPairs>
  <TitlesOfParts>
    <vt:vector size="10" baseType="lpstr">
      <vt:lpstr>Naslovnica</vt:lpstr>
      <vt:lpstr>Opći uvjeti građ. i stroj.</vt:lpstr>
      <vt:lpstr>KANALIZACIJA-GRAĐ. RADOVI</vt:lpstr>
      <vt:lpstr>ELEKTROINSTALACIJE</vt:lpstr>
      <vt:lpstr>3. Rekapitulacija</vt:lpstr>
      <vt:lpstr>ELEKTROINSTALACIJE!Ispis_naslova</vt:lpstr>
      <vt:lpstr>'KANALIZACIJA-GRAĐ. RADOVI'!Ispis_naslova</vt:lpstr>
      <vt:lpstr>'3. Rekapitulacija'!Podrucje_ispisa</vt:lpstr>
      <vt:lpstr>'KANALIZACIJA-GRAĐ. RADOVI'!Podrucje_ispisa</vt:lpstr>
      <vt:lpstr>'Opći uvjeti građ. i stroj.'!Podrucje_ispisa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Ivona Višak Pavlović</cp:lastModifiedBy>
  <cp:lastPrinted>2024-11-25T10:20:21Z</cp:lastPrinted>
  <dcterms:created xsi:type="dcterms:W3CDTF">2019-06-11T10:25:29Z</dcterms:created>
  <dcterms:modified xsi:type="dcterms:W3CDTF">2024-11-25T11:24:34Z</dcterms:modified>
</cp:coreProperties>
</file>