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25" windowHeight="11565" activeTab="0"/>
  </bookViews>
  <sheets>
    <sheet name="Podaci" sheetId="1" r:id="rId1"/>
  </sheets>
  <definedNames>
    <definedName name="_xlfn.SINGLE" hidden="1">#NAME?</definedName>
    <definedName name="_xlnm.Print_Titles" localSheetId="0">'Podaci'!$8:$9</definedName>
    <definedName name="_xlnm.Print_Area" localSheetId="0">'Podaci'!$A$1:$I$64</definedName>
  </definedNames>
  <calcPr fullCalcOnLoad="1"/>
</workbook>
</file>

<file path=xl/sharedStrings.xml><?xml version="1.0" encoding="utf-8"?>
<sst xmlns="http://schemas.openxmlformats.org/spreadsheetml/2006/main" count="183" uniqueCount="119">
  <si>
    <t xml:space="preserve">KUPAC: </t>
  </si>
  <si>
    <t xml:space="preserve">ADRESA: </t>
  </si>
  <si>
    <t>48337206587</t>
  </si>
  <si>
    <t>Redni
broj</t>
  </si>
  <si>
    <t>Šifra MM</t>
  </si>
  <si>
    <t>Naziv mjernog mjesta</t>
  </si>
  <si>
    <t>Adresa mjernog mjesta</t>
  </si>
  <si>
    <t>Tarifni
model</t>
  </si>
  <si>
    <t>Potrošnja</t>
  </si>
  <si>
    <t>1</t>
  </si>
  <si>
    <t>2</t>
  </si>
  <si>
    <t>3</t>
  </si>
  <si>
    <t>4</t>
  </si>
  <si>
    <t>5</t>
  </si>
  <si>
    <t>6</t>
  </si>
  <si>
    <t>0603122413</t>
  </si>
  <si>
    <t>Crveni</t>
  </si>
  <si>
    <t>VT (kWh)</t>
  </si>
  <si>
    <t>NT (kWh)</t>
  </si>
  <si>
    <t>SN (kW)</t>
  </si>
  <si>
    <t>0603123015</t>
  </si>
  <si>
    <t>0603130119</t>
  </si>
  <si>
    <t>0604130100</t>
  </si>
  <si>
    <t>Plavi</t>
  </si>
  <si>
    <t>0604130118</t>
  </si>
  <si>
    <t>0604130126</t>
  </si>
  <si>
    <t>Bijeli</t>
  </si>
  <si>
    <t>0604210134</t>
  </si>
  <si>
    <t>0604403143</t>
  </si>
  <si>
    <t>0605010160</t>
  </si>
  <si>
    <t>0605027519</t>
  </si>
  <si>
    <t>0605062020</t>
  </si>
  <si>
    <t>0605062578</t>
  </si>
  <si>
    <t>0605063485</t>
  </si>
  <si>
    <t>0605075882</t>
  </si>
  <si>
    <t>0605076544</t>
  </si>
  <si>
    <t>0605095425</t>
  </si>
  <si>
    <t>0605095492</t>
  </si>
  <si>
    <t>0605098289</t>
  </si>
  <si>
    <t>0605104351</t>
  </si>
  <si>
    <t>Ukupno (kWh)</t>
  </si>
  <si>
    <t xml:space="preserve">Ukupno bez PDV (kuna): </t>
  </si>
  <si>
    <t xml:space="preserve">Ukupno PDV (kuna): </t>
  </si>
  <si>
    <t xml:space="preserve">Ukupno s PDV (kuna): </t>
  </si>
  <si>
    <t xml:space="preserve">OIB: </t>
  </si>
  <si>
    <t>VODNE USLUGE d.o.o.</t>
  </si>
  <si>
    <t>TROŠKOVNIK - elementi za izračun cijene godišnje potrošnje električne energije</t>
  </si>
  <si>
    <t>ULICA DRAGE GRDENIĆA 7, 48260 KRIŽEVCI</t>
  </si>
  <si>
    <t>Jedinična cijena</t>
  </si>
  <si>
    <t>Iznos</t>
  </si>
  <si>
    <t>7</t>
  </si>
  <si>
    <t>8=(6)*(7)</t>
  </si>
  <si>
    <t>Napomena:</t>
  </si>
  <si>
    <t>Navedene cijene el.energije kn/kWh i radne snage kn/kW navedene su u tablici, a ostali uvjeti bit će uređeni Ugovorom o opskrbi električnom energijom povlaštenog kupca,sve sukladno važećim zakonskim propisima.</t>
  </si>
  <si>
    <t>Jedinične cijene kn/kWh i kn/kW su bez PDV-a.</t>
  </si>
  <si>
    <t>(pečat, čitko ime i prezime ovlaštene osobe)</t>
  </si>
  <si>
    <t>(mjesto i datum)</t>
  </si>
  <si>
    <t>(potpis ovlaštene osobe)</t>
  </si>
  <si>
    <t>PROČISTAČ</t>
  </si>
  <si>
    <t>GORNJI CUBINEC 142, 48260 KRIŽEVCI</t>
  </si>
  <si>
    <t>VODOVOD VRATNO</t>
  </si>
  <si>
    <t>VRATNO bb, 48267 OREHOVEC</t>
  </si>
  <si>
    <t>VODOVOD TRSTENIK</t>
  </si>
  <si>
    <t>TRSTENIK bb, 48260 KRIŽEVCI</t>
  </si>
  <si>
    <t>CRPNA STANICA BRCKOVČINA</t>
  </si>
  <si>
    <t>BRCKOVČINA 20A, 48260 KRIŽEVCI</t>
  </si>
  <si>
    <t>CRPNA STANICA MLADINE</t>
  </si>
  <si>
    <t>CRPNA STANICA POTOČKA</t>
  </si>
  <si>
    <t>MLADINE bb, 48260 KRIŽEVCI</t>
  </si>
  <si>
    <t>POTOČKA bb, 48260 KRIŽEVCI</t>
  </si>
  <si>
    <t>VODOSPREMNIK GREBERANEC</t>
  </si>
  <si>
    <t>GREBERANEC bb, 48260 KRIŽEVCI</t>
  </si>
  <si>
    <t>CRPNA STANICA PETRA KREŠIMIRA</t>
  </si>
  <si>
    <t>KRALJA PETRA KREŠIMIRA 45/A, 48260 KRIŽEVCI</t>
  </si>
  <si>
    <t>VODOSPREMA DEDINA</t>
  </si>
  <si>
    <t>DEDINA 64, 48267 OREHOVEC</t>
  </si>
  <si>
    <t>CRPNA STANICA BJELOVARSKA</t>
  </si>
  <si>
    <t>BJELOVARSKA CESTA bb, 48260 KRIŽEVCI</t>
  </si>
  <si>
    <t>SIFONSKI PRIJELAZ br.6</t>
  </si>
  <si>
    <t>IVANA GUNDULIĆA 12A, 48260 KRIŽEVCI</t>
  </si>
  <si>
    <t>HIDROBLOK BUKOVJE</t>
  </si>
  <si>
    <t>BUKOVJE KRIŽEVAČKO bb, 48260 KRIŽEVCI</t>
  </si>
  <si>
    <t>PRECRPNA STANICA BREZOVLJANI</t>
  </si>
  <si>
    <t>BREZOVLJANI 40A, 48214 SVETI IVAN ŽABNO</t>
  </si>
  <si>
    <t>VODOSPREMA ĐURINEČKO SELO</t>
  </si>
  <si>
    <t>KRALJA BELE IV 7A, 48268 GORNJA RIJEKA</t>
  </si>
  <si>
    <t>SIFONSKI PRIJELAZ br.7</t>
  </si>
  <si>
    <t>IVANA GUNDULIĆA bb, 48260 KRIŽEVCI</t>
  </si>
  <si>
    <t>SIFONSKI PRIJELAZ br.2</t>
  </si>
  <si>
    <t>PUŠĆA 7B, 48260 KRIŽEVCI</t>
  </si>
  <si>
    <t>SIFONSKI PRIJELAZ br.3</t>
  </si>
  <si>
    <t>ZAGREBAČKA ULICA 35A, 48260 KRIŽEVCI</t>
  </si>
  <si>
    <t>PRECRPNA STANICA DONJA RIJEKA</t>
  </si>
  <si>
    <t>DONJA RIJEKA bb, 48268 GORNJA RIJEKA</t>
  </si>
  <si>
    <t>VODOSPREMA KALNIK</t>
  </si>
  <si>
    <t>KALNIK 38A, 48267 OREHOVEC</t>
  </si>
  <si>
    <t>Ponuditelj:________________________________________________________________________________________________________________</t>
  </si>
  <si>
    <t>20</t>
  </si>
  <si>
    <t>21</t>
  </si>
  <si>
    <t>0605408032</t>
  </si>
  <si>
    <t>PROČISTAČ ŽABNO</t>
  </si>
  <si>
    <t>A.G.MATOŠA, 48241 SVETI IVAN ŽABNO</t>
  </si>
  <si>
    <t>GUNDULIĆEVA ULICA 12, 48260 KRIŽEVCI</t>
  </si>
  <si>
    <t>0604130142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</si>
  <si>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</si>
  <si>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</si>
  <si>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</si>
  <si>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</si>
  <si>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</si>
  <si>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</si>
  <si>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</si>
  <si>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</si>
  <si>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</si>
  <si>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</si>
  <si>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</si>
  <si>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</si>
  <si>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GUNDULIĆEVA ZGRADA I SKLADIŠTE</t>
  </si>
  <si>
    <t>Trošarina za poslovnu uporabu</t>
  </si>
  <si>
    <t>Naknada za poticanje proizvodnje iz obnovljivih izvora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</si>
</sst>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,###,###,##0.0000"/>
    <numFmt numFmtId="171" formatCode="#,###,###,##0.00"/>
    <numFmt numFmtId="172" formatCode="#,###,###,##0"/>
    <numFmt numFmtId="173" formatCode="[$-41A]d\.\ mmmm\ yyyy\."/>
    <numFmt numFmtId="174" formatCode="#,##0.000;\-#,##0.000"/>
    <numFmt numFmtId="175" formatCode="#,##0.0;\-#,##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 vertical="center"/>
    </xf>
    <xf numFmtId="171" fontId="0" fillId="0" borderId="0" xfId="0" applyNumberForma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/>
    </xf>
    <xf numFmtId="49" fontId="1" fillId="0" borderId="22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0" fillId="0" borderId="23" xfId="0" applyBorder="1" applyAlignment="1">
      <alignment/>
    </xf>
    <xf numFmtId="172" fontId="4" fillId="0" borderId="15" xfId="0" applyNumberFormat="1" applyFon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172" fontId="5" fillId="0" borderId="21" xfId="0" applyNumberFormat="1" applyFont="1" applyBorder="1" applyAlignment="1">
      <alignment horizontal="right"/>
    </xf>
    <xf numFmtId="172" fontId="4" fillId="0" borderId="21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/>
    </xf>
    <xf numFmtId="49" fontId="6" fillId="0" borderId="26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 wrapText="1"/>
    </xf>
    <xf numFmtId="0" fontId="1" fillId="0" borderId="28" xfId="0" applyFont="1" applyBorder="1" applyAlignment="1">
      <alignment vertical="center"/>
    </xf>
    <xf numFmtId="49" fontId="1" fillId="0" borderId="15" xfId="0" applyNumberFormat="1" applyFont="1" applyBorder="1" applyAlignment="1">
      <alignment horizontal="center" wrapText="1"/>
    </xf>
    <xf numFmtId="37" fontId="4" fillId="0" borderId="0" xfId="0" applyNumberFormat="1" applyFont="1" applyAlignment="1">
      <alignment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left" vertical="center"/>
    </xf>
    <xf numFmtId="0" fontId="1" fillId="0" borderId="34" xfId="0" applyFont="1" applyBorder="1" applyAlignment="1">
      <alignment vertical="center"/>
    </xf>
    <xf numFmtId="49" fontId="0" fillId="0" borderId="2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0" fontId="0" fillId="0" borderId="35" xfId="0" applyNumberFormat="1" applyBorder="1" applyAlignment="1">
      <alignment horizontal="center" vertical="center"/>
    </xf>
    <xf numFmtId="171" fontId="0" fillId="0" borderId="35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left" vertical="center"/>
    </xf>
    <xf numFmtId="49" fontId="3" fillId="0" borderId="3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PageLayoutView="0" workbookViewId="0" topLeftCell="A19">
      <selection activeCell="F33" sqref="F33"/>
    </sheetView>
  </sheetViews>
  <sheetFormatPr defaultColWidth="9.140625" defaultRowHeight="12.75"/>
  <cols>
    <col min="1" max="1" width="9.7109375" style="1" bestFit="1" customWidth="1"/>
    <col min="2" max="2" width="10.7109375" style="2" customWidth="1"/>
    <col min="3" max="3" width="34.421875" style="2" customWidth="1"/>
    <col min="4" max="4" width="45.28125" style="2" customWidth="1"/>
    <col min="5" max="5" width="12.7109375" style="2" customWidth="1"/>
    <col min="6" max="6" width="12.7109375" style="1" customWidth="1"/>
    <col min="7" max="7" width="12.7109375" style="3" customWidth="1"/>
    <col min="8" max="8" width="12.00390625" style="0" customWidth="1"/>
    <col min="9" max="9" width="18.28125" style="0" customWidth="1"/>
  </cols>
  <sheetData>
    <row r="1" spans="1:7" s="8" customFormat="1" ht="12.75">
      <c r="A1" s="4" t="s">
        <v>0</v>
      </c>
      <c r="B1" s="4" t="s">
        <v>45</v>
      </c>
      <c r="C1" s="2"/>
      <c r="D1" s="9"/>
      <c r="E1" s="9"/>
      <c r="F1" s="10"/>
      <c r="G1" s="7"/>
    </row>
    <row r="2" spans="1:7" s="8" customFormat="1" ht="12.75">
      <c r="A2" s="4" t="s">
        <v>1</v>
      </c>
      <c r="B2" s="4" t="s">
        <v>47</v>
      </c>
      <c r="C2" s="2"/>
      <c r="D2" s="9"/>
      <c r="E2" s="9"/>
      <c r="F2" s="10"/>
      <c r="G2" s="7"/>
    </row>
    <row r="3" spans="1:7" s="8" customFormat="1" ht="12.75">
      <c r="A3" s="4" t="s">
        <v>44</v>
      </c>
      <c r="B3" s="4" t="s">
        <v>2</v>
      </c>
      <c r="C3" s="2"/>
      <c r="D3" s="9"/>
      <c r="E3" s="9"/>
      <c r="F3" s="10"/>
      <c r="G3" s="7"/>
    </row>
    <row r="4" spans="1:9" s="8" customFormat="1" ht="15.75">
      <c r="A4" s="78" t="s">
        <v>46</v>
      </c>
      <c r="B4" s="78"/>
      <c r="C4" s="78"/>
      <c r="D4" s="78"/>
      <c r="E4" s="78"/>
      <c r="F4" s="78"/>
      <c r="G4" s="78"/>
      <c r="H4" s="78"/>
      <c r="I4" s="78"/>
    </row>
    <row r="5" spans="1:9" s="8" customFormat="1" ht="12.75">
      <c r="A5" s="11"/>
      <c r="B5" s="6"/>
      <c r="C5" s="6"/>
      <c r="D5" s="6"/>
      <c r="E5" s="6"/>
      <c r="F5" s="6"/>
      <c r="G5" s="6"/>
      <c r="H5" s="6"/>
      <c r="I5" s="6"/>
    </row>
    <row r="6" spans="1:9" s="8" customFormat="1" ht="15.75">
      <c r="A6" s="78" t="s">
        <v>96</v>
      </c>
      <c r="B6" s="78"/>
      <c r="C6" s="78"/>
      <c r="D6" s="78"/>
      <c r="E6" s="78"/>
      <c r="F6" s="78"/>
      <c r="G6" s="78"/>
      <c r="H6" s="78"/>
      <c r="I6" s="78"/>
    </row>
    <row r="7" spans="1:7" s="8" customFormat="1" ht="13.5" thickBot="1">
      <c r="A7" s="9"/>
      <c r="B7" s="9"/>
      <c r="C7" s="10"/>
      <c r="D7" s="9"/>
      <c r="E7" s="9"/>
      <c r="F7" s="10"/>
      <c r="G7" s="7"/>
    </row>
    <row r="8" spans="1:9" s="5" customFormat="1" ht="25.5">
      <c r="A8" s="12" t="s">
        <v>3</v>
      </c>
      <c r="B8" s="13" t="s">
        <v>4</v>
      </c>
      <c r="C8" s="14" t="s">
        <v>5</v>
      </c>
      <c r="D8" s="13" t="s">
        <v>6</v>
      </c>
      <c r="E8" s="14" t="s">
        <v>7</v>
      </c>
      <c r="F8" s="56" t="s">
        <v>8</v>
      </c>
      <c r="G8" s="57"/>
      <c r="H8" s="15" t="s">
        <v>48</v>
      </c>
      <c r="I8" s="16" t="s">
        <v>49</v>
      </c>
    </row>
    <row r="9" spans="1:9" s="5" customFormat="1" ht="13.5" thickBot="1">
      <c r="A9" s="17" t="s">
        <v>9</v>
      </c>
      <c r="B9" s="18" t="s">
        <v>10</v>
      </c>
      <c r="C9" s="19" t="s">
        <v>11</v>
      </c>
      <c r="D9" s="18" t="s">
        <v>12</v>
      </c>
      <c r="E9" s="18" t="s">
        <v>13</v>
      </c>
      <c r="F9" s="58" t="s">
        <v>14</v>
      </c>
      <c r="G9" s="59"/>
      <c r="H9" s="33" t="s">
        <v>50</v>
      </c>
      <c r="I9" s="33" t="s">
        <v>51</v>
      </c>
    </row>
    <row r="10" spans="1:9" ht="14.25">
      <c r="A10" s="80">
        <v>1</v>
      </c>
      <c r="B10" s="81" t="s">
        <v>15</v>
      </c>
      <c r="C10" s="81" t="s">
        <v>58</v>
      </c>
      <c r="D10" s="81" t="s">
        <v>59</v>
      </c>
      <c r="E10" s="89" t="s">
        <v>16</v>
      </c>
      <c r="F10" s="46" t="s">
        <v>17</v>
      </c>
      <c r="G10" s="44">
        <v>66396</v>
      </c>
      <c r="H10" s="32"/>
      <c r="I10" s="35">
        <f aca="true" t="shared" si="0" ref="I10:I53">G10*H10</f>
        <v>0</v>
      </c>
    </row>
    <row r="11" spans="1:9" ht="14.25">
      <c r="A11" s="69"/>
      <c r="B11" s="70"/>
      <c r="C11" s="70"/>
      <c r="D11" s="70"/>
      <c r="E11" s="71"/>
      <c r="F11" s="50" t="s">
        <v>18</v>
      </c>
      <c r="G11" s="45">
        <v>45980</v>
      </c>
      <c r="H11" s="20"/>
      <c r="I11" s="35">
        <f t="shared" si="0"/>
        <v>0</v>
      </c>
    </row>
    <row r="12" spans="1:9" ht="14.25">
      <c r="A12" s="69"/>
      <c r="B12" s="70"/>
      <c r="C12" s="70"/>
      <c r="D12" s="70"/>
      <c r="E12" s="71"/>
      <c r="F12" s="50" t="s">
        <v>19</v>
      </c>
      <c r="G12" s="45">
        <v>0</v>
      </c>
      <c r="H12" s="20"/>
      <c r="I12" s="35">
        <f t="shared" si="0"/>
        <v>0</v>
      </c>
    </row>
    <row r="13" spans="1:9" ht="14.25">
      <c r="A13" s="69" t="s">
        <v>10</v>
      </c>
      <c r="B13" s="70" t="s">
        <v>20</v>
      </c>
      <c r="C13" s="70" t="s">
        <v>60</v>
      </c>
      <c r="D13" s="70" t="s">
        <v>61</v>
      </c>
      <c r="E13" s="71" t="s">
        <v>16</v>
      </c>
      <c r="F13" s="50" t="s">
        <v>17</v>
      </c>
      <c r="G13" s="45">
        <v>272020</v>
      </c>
      <c r="H13" s="20"/>
      <c r="I13" s="35">
        <f t="shared" si="0"/>
        <v>0</v>
      </c>
    </row>
    <row r="14" spans="1:9" ht="14.25">
      <c r="A14" s="69"/>
      <c r="B14" s="70"/>
      <c r="C14" s="70"/>
      <c r="D14" s="70"/>
      <c r="E14" s="71"/>
      <c r="F14" s="50" t="s">
        <v>18</v>
      </c>
      <c r="G14" s="45">
        <v>253314</v>
      </c>
      <c r="H14" s="20"/>
      <c r="I14" s="35">
        <f t="shared" si="0"/>
        <v>0</v>
      </c>
    </row>
    <row r="15" spans="1:9" ht="14.25">
      <c r="A15" s="69"/>
      <c r="B15" s="70"/>
      <c r="C15" s="70"/>
      <c r="D15" s="70"/>
      <c r="E15" s="71"/>
      <c r="F15" s="50" t="s">
        <v>19</v>
      </c>
      <c r="G15" s="45">
        <v>0</v>
      </c>
      <c r="H15" s="20"/>
      <c r="I15" s="35">
        <f t="shared" si="0"/>
        <v>0</v>
      </c>
    </row>
    <row r="16" spans="1:9" ht="14.25">
      <c r="A16" s="69" t="s">
        <v>11</v>
      </c>
      <c r="B16" s="70" t="s">
        <v>21</v>
      </c>
      <c r="C16" s="70" t="s">
        <v>62</v>
      </c>
      <c r="D16" s="70" t="s">
        <v>63</v>
      </c>
      <c r="E16" s="71" t="s">
        <v>16</v>
      </c>
      <c r="F16" s="50" t="s">
        <v>17</v>
      </c>
      <c r="G16" s="45">
        <v>14646</v>
      </c>
      <c r="H16" s="20"/>
      <c r="I16" s="35">
        <f t="shared" si="0"/>
        <v>0</v>
      </c>
    </row>
    <row r="17" spans="1:9" ht="14.25">
      <c r="A17" s="69"/>
      <c r="B17" s="70"/>
      <c r="C17" s="70"/>
      <c r="D17" s="70"/>
      <c r="E17" s="71"/>
      <c r="F17" s="50" t="s">
        <v>18</v>
      </c>
      <c r="G17" s="45">
        <v>248064</v>
      </c>
      <c r="H17" s="20"/>
      <c r="I17" s="35">
        <f t="shared" si="0"/>
        <v>0</v>
      </c>
    </row>
    <row r="18" spans="1:12" ht="14.25">
      <c r="A18" s="69"/>
      <c r="B18" s="70"/>
      <c r="C18" s="70"/>
      <c r="D18" s="70"/>
      <c r="E18" s="71"/>
      <c r="F18" s="50" t="s">
        <v>19</v>
      </c>
      <c r="G18" s="45">
        <v>0</v>
      </c>
      <c r="H18" s="20"/>
      <c r="I18" s="35">
        <f t="shared" si="0"/>
        <v>0</v>
      </c>
      <c r="L18" s="34"/>
    </row>
    <row r="19" spans="1:9" ht="14.25">
      <c r="A19" s="47" t="s">
        <v>12</v>
      </c>
      <c r="B19" s="48" t="s">
        <v>22</v>
      </c>
      <c r="C19" s="48" t="s">
        <v>64</v>
      </c>
      <c r="D19" s="48" t="s">
        <v>65</v>
      </c>
      <c r="E19" s="49" t="s">
        <v>23</v>
      </c>
      <c r="F19" s="50" t="s">
        <v>17</v>
      </c>
      <c r="G19" s="45">
        <v>3716</v>
      </c>
      <c r="H19" s="20"/>
      <c r="I19" s="35">
        <f t="shared" si="0"/>
        <v>0</v>
      </c>
    </row>
    <row r="20" spans="1:9" ht="14.25">
      <c r="A20" s="47" t="s">
        <v>13</v>
      </c>
      <c r="B20" s="48" t="s">
        <v>24</v>
      </c>
      <c r="C20" s="48" t="s">
        <v>66</v>
      </c>
      <c r="D20" s="48" t="s">
        <v>68</v>
      </c>
      <c r="E20" s="49" t="s">
        <v>23</v>
      </c>
      <c r="F20" s="50" t="s">
        <v>17</v>
      </c>
      <c r="G20" s="45">
        <v>5734</v>
      </c>
      <c r="H20" s="20"/>
      <c r="I20" s="35">
        <f t="shared" si="0"/>
        <v>0</v>
      </c>
    </row>
    <row r="21" spans="1:9" ht="14.25">
      <c r="A21" s="69" t="s">
        <v>14</v>
      </c>
      <c r="B21" s="70" t="s">
        <v>25</v>
      </c>
      <c r="C21" s="70" t="s">
        <v>67</v>
      </c>
      <c r="D21" s="70" t="s">
        <v>69</v>
      </c>
      <c r="E21" s="71" t="s">
        <v>26</v>
      </c>
      <c r="F21" s="50" t="s">
        <v>17</v>
      </c>
      <c r="G21" s="45">
        <v>14522</v>
      </c>
      <c r="H21" s="20"/>
      <c r="I21" s="35">
        <f t="shared" si="0"/>
        <v>0</v>
      </c>
    </row>
    <row r="22" spans="1:9" ht="14.25">
      <c r="A22" s="69"/>
      <c r="B22" s="70"/>
      <c r="C22" s="70"/>
      <c r="D22" s="70"/>
      <c r="E22" s="71"/>
      <c r="F22" s="50" t="s">
        <v>18</v>
      </c>
      <c r="G22" s="45">
        <v>7094</v>
      </c>
      <c r="H22" s="20"/>
      <c r="I22" s="35">
        <f t="shared" si="0"/>
        <v>0</v>
      </c>
    </row>
    <row r="23" spans="1:9" ht="14.25">
      <c r="A23" s="47" t="s">
        <v>50</v>
      </c>
      <c r="B23" s="48" t="s">
        <v>27</v>
      </c>
      <c r="C23" s="48" t="s">
        <v>70</v>
      </c>
      <c r="D23" s="48" t="s">
        <v>71</v>
      </c>
      <c r="E23" s="49" t="s">
        <v>23</v>
      </c>
      <c r="F23" s="50" t="s">
        <v>17</v>
      </c>
      <c r="G23" s="45">
        <v>3084</v>
      </c>
      <c r="H23" s="20"/>
      <c r="I23" s="35">
        <f t="shared" si="0"/>
        <v>0</v>
      </c>
    </row>
    <row r="24" spans="1:9" ht="14.25">
      <c r="A24" s="69" t="s">
        <v>104</v>
      </c>
      <c r="B24" s="70" t="s">
        <v>28</v>
      </c>
      <c r="C24" s="70" t="s">
        <v>72</v>
      </c>
      <c r="D24" s="70" t="s">
        <v>73</v>
      </c>
      <c r="E24" s="71" t="s">
        <v>26</v>
      </c>
      <c r="F24" s="50" t="s">
        <v>17</v>
      </c>
      <c r="G24" s="45">
        <v>0</v>
      </c>
      <c r="H24" s="20"/>
      <c r="I24" s="35">
        <f t="shared" si="0"/>
        <v>0</v>
      </c>
    </row>
    <row r="25" spans="1:9" ht="14.25">
      <c r="A25" s="69"/>
      <c r="B25" s="70"/>
      <c r="C25" s="70"/>
      <c r="D25" s="70"/>
      <c r="E25" s="71"/>
      <c r="F25" s="50" t="s">
        <v>18</v>
      </c>
      <c r="G25" s="45">
        <v>0</v>
      </c>
      <c r="H25" s="20"/>
      <c r="I25" s="35">
        <f t="shared" si="0"/>
        <v>0</v>
      </c>
    </row>
    <row r="26" spans="1:9" ht="14.25">
      <c r="A26" s="69" t="s">
        <v>105</v>
      </c>
      <c r="B26" s="70" t="s">
        <v>29</v>
      </c>
      <c r="C26" s="70" t="s">
        <v>74</v>
      </c>
      <c r="D26" s="70" t="s">
        <v>75</v>
      </c>
      <c r="E26" s="71" t="s">
        <v>26</v>
      </c>
      <c r="F26" s="50" t="s">
        <v>17</v>
      </c>
      <c r="G26" s="45">
        <v>726</v>
      </c>
      <c r="H26" s="20"/>
      <c r="I26" s="35">
        <f t="shared" si="0"/>
        <v>0</v>
      </c>
    </row>
    <row r="27" spans="1:9" ht="14.25">
      <c r="A27" s="69"/>
      <c r="B27" s="70"/>
      <c r="C27" s="70"/>
      <c r="D27" s="70"/>
      <c r="E27" s="71"/>
      <c r="F27" s="50" t="s">
        <v>18</v>
      </c>
      <c r="G27" s="45">
        <v>546</v>
      </c>
      <c r="H27" s="20"/>
      <c r="I27" s="35">
        <f t="shared" si="0"/>
        <v>0</v>
      </c>
    </row>
    <row r="28" spans="1:9" ht="14.25">
      <c r="A28" s="64" t="s">
        <v>106</v>
      </c>
      <c r="B28" s="65" t="s">
        <v>30</v>
      </c>
      <c r="C28" s="66" t="s">
        <v>76</v>
      </c>
      <c r="D28" s="66" t="s">
        <v>77</v>
      </c>
      <c r="E28" s="67" t="s">
        <v>26</v>
      </c>
      <c r="F28" s="37" t="s">
        <v>17</v>
      </c>
      <c r="G28" s="36">
        <v>2106</v>
      </c>
      <c r="H28" s="20"/>
      <c r="I28" s="35">
        <f t="shared" si="0"/>
        <v>0</v>
      </c>
    </row>
    <row r="29" spans="1:9" ht="14.25">
      <c r="A29" s="64"/>
      <c r="B29" s="65"/>
      <c r="C29" s="65"/>
      <c r="D29" s="65"/>
      <c r="E29" s="67"/>
      <c r="F29" s="37" t="s">
        <v>18</v>
      </c>
      <c r="G29" s="36">
        <v>1380</v>
      </c>
      <c r="H29" s="20"/>
      <c r="I29" s="35">
        <f t="shared" si="0"/>
        <v>0</v>
      </c>
    </row>
    <row r="30" spans="1:9" ht="14.25">
      <c r="A30" s="64" t="s">
        <v>107</v>
      </c>
      <c r="B30" s="65" t="s">
        <v>31</v>
      </c>
      <c r="C30" s="66" t="s">
        <v>78</v>
      </c>
      <c r="D30" s="66" t="s">
        <v>79</v>
      </c>
      <c r="E30" s="67" t="s">
        <v>26</v>
      </c>
      <c r="F30" s="37" t="s">
        <v>17</v>
      </c>
      <c r="G30" s="36">
        <v>4598</v>
      </c>
      <c r="H30" s="20"/>
      <c r="I30" s="35">
        <f t="shared" si="0"/>
        <v>0</v>
      </c>
    </row>
    <row r="31" spans="1:9" ht="14.25">
      <c r="A31" s="64"/>
      <c r="B31" s="65"/>
      <c r="C31" s="65"/>
      <c r="D31" s="65"/>
      <c r="E31" s="67"/>
      <c r="F31" s="37" t="s">
        <v>18</v>
      </c>
      <c r="G31" s="36">
        <v>1816</v>
      </c>
      <c r="H31" s="20"/>
      <c r="I31" s="35">
        <f t="shared" si="0"/>
        <v>0</v>
      </c>
    </row>
    <row r="32" spans="1:9" ht="14.25">
      <c r="A32" s="64" t="s">
        <v>108</v>
      </c>
      <c r="B32" s="65" t="s">
        <v>32</v>
      </c>
      <c r="C32" s="66" t="s">
        <v>80</v>
      </c>
      <c r="D32" s="66" t="s">
        <v>81</v>
      </c>
      <c r="E32" s="67" t="s">
        <v>26</v>
      </c>
      <c r="F32" s="37" t="s">
        <v>17</v>
      </c>
      <c r="G32" s="36">
        <v>10300</v>
      </c>
      <c r="H32" s="20"/>
      <c r="I32" s="35">
        <f t="shared" si="0"/>
        <v>0</v>
      </c>
    </row>
    <row r="33" spans="1:9" ht="14.25">
      <c r="A33" s="64"/>
      <c r="B33" s="65"/>
      <c r="C33" s="65"/>
      <c r="D33" s="65"/>
      <c r="E33" s="67"/>
      <c r="F33" s="37" t="s">
        <v>18</v>
      </c>
      <c r="G33" s="36">
        <v>5350</v>
      </c>
      <c r="H33" s="20"/>
      <c r="I33" s="35">
        <f t="shared" si="0"/>
        <v>0</v>
      </c>
    </row>
    <row r="34" spans="1:9" ht="14.25">
      <c r="A34" s="64" t="s">
        <v>109</v>
      </c>
      <c r="B34" s="65" t="s">
        <v>33</v>
      </c>
      <c r="C34" s="66" t="s">
        <v>82</v>
      </c>
      <c r="D34" s="66" t="s">
        <v>83</v>
      </c>
      <c r="E34" s="67" t="s">
        <v>26</v>
      </c>
      <c r="F34" s="37" t="s">
        <v>17</v>
      </c>
      <c r="G34" s="36">
        <v>10256</v>
      </c>
      <c r="H34" s="20"/>
      <c r="I34" s="35">
        <f t="shared" si="0"/>
        <v>0</v>
      </c>
    </row>
    <row r="35" spans="1:9" ht="14.25">
      <c r="A35" s="64"/>
      <c r="B35" s="65"/>
      <c r="C35" s="65"/>
      <c r="D35" s="65"/>
      <c r="E35" s="67"/>
      <c r="F35" s="37" t="s">
        <v>18</v>
      </c>
      <c r="G35" s="36">
        <v>6584</v>
      </c>
      <c r="H35" s="20"/>
      <c r="I35" s="35">
        <f t="shared" si="0"/>
        <v>0</v>
      </c>
    </row>
    <row r="36" spans="1:9" ht="14.25">
      <c r="A36" s="64" t="s">
        <v>110</v>
      </c>
      <c r="B36" s="65" t="s">
        <v>34</v>
      </c>
      <c r="C36" s="66" t="s">
        <v>84</v>
      </c>
      <c r="D36" s="66" t="s">
        <v>85</v>
      </c>
      <c r="E36" s="67" t="s">
        <v>26</v>
      </c>
      <c r="F36" s="37" t="s">
        <v>17</v>
      </c>
      <c r="G36" s="36">
        <v>4676</v>
      </c>
      <c r="H36" s="20"/>
      <c r="I36" s="35">
        <f t="shared" si="0"/>
        <v>0</v>
      </c>
    </row>
    <row r="37" spans="1:9" ht="14.25">
      <c r="A37" s="64"/>
      <c r="B37" s="65"/>
      <c r="C37" s="65"/>
      <c r="D37" s="65"/>
      <c r="E37" s="67"/>
      <c r="F37" s="37" t="s">
        <v>18</v>
      </c>
      <c r="G37" s="36">
        <v>3500</v>
      </c>
      <c r="H37" s="20"/>
      <c r="I37" s="35">
        <f t="shared" si="0"/>
        <v>0</v>
      </c>
    </row>
    <row r="38" spans="1:9" ht="14.25">
      <c r="A38" s="64" t="s">
        <v>111</v>
      </c>
      <c r="B38" s="65" t="s">
        <v>35</v>
      </c>
      <c r="C38" s="66" t="s">
        <v>86</v>
      </c>
      <c r="D38" s="66" t="s">
        <v>87</v>
      </c>
      <c r="E38" s="67" t="s">
        <v>26</v>
      </c>
      <c r="F38" s="37" t="s">
        <v>17</v>
      </c>
      <c r="G38" s="36">
        <v>6772</v>
      </c>
      <c r="H38" s="20"/>
      <c r="I38" s="35">
        <f t="shared" si="0"/>
        <v>0</v>
      </c>
    </row>
    <row r="39" spans="1:9" ht="14.25">
      <c r="A39" s="64"/>
      <c r="B39" s="65"/>
      <c r="C39" s="65"/>
      <c r="D39" s="65"/>
      <c r="E39" s="67"/>
      <c r="F39" s="37" t="s">
        <v>18</v>
      </c>
      <c r="G39" s="36">
        <v>2156</v>
      </c>
      <c r="H39" s="20"/>
      <c r="I39" s="35">
        <f t="shared" si="0"/>
        <v>0</v>
      </c>
    </row>
    <row r="40" spans="1:9" ht="14.25">
      <c r="A40" s="64" t="s">
        <v>112</v>
      </c>
      <c r="B40" s="65" t="s">
        <v>36</v>
      </c>
      <c r="C40" s="66" t="s">
        <v>88</v>
      </c>
      <c r="D40" s="66" t="s">
        <v>89</v>
      </c>
      <c r="E40" s="67" t="s">
        <v>26</v>
      </c>
      <c r="F40" s="37" t="s">
        <v>17</v>
      </c>
      <c r="G40" s="36">
        <v>1168</v>
      </c>
      <c r="H40" s="20"/>
      <c r="I40" s="35">
        <f t="shared" si="0"/>
        <v>0</v>
      </c>
    </row>
    <row r="41" spans="1:9" ht="14.25">
      <c r="A41" s="64"/>
      <c r="B41" s="65"/>
      <c r="C41" s="65"/>
      <c r="D41" s="65"/>
      <c r="E41" s="67"/>
      <c r="F41" s="37" t="s">
        <v>18</v>
      </c>
      <c r="G41" s="36">
        <v>850</v>
      </c>
      <c r="H41" s="20"/>
      <c r="I41" s="35">
        <f t="shared" si="0"/>
        <v>0</v>
      </c>
    </row>
    <row r="42" spans="1:9" ht="14.25">
      <c r="A42" s="64" t="s">
        <v>113</v>
      </c>
      <c r="B42" s="65" t="s">
        <v>37</v>
      </c>
      <c r="C42" s="66" t="s">
        <v>90</v>
      </c>
      <c r="D42" s="66" t="s">
        <v>91</v>
      </c>
      <c r="E42" s="67" t="s">
        <v>26</v>
      </c>
      <c r="F42" s="37" t="s">
        <v>17</v>
      </c>
      <c r="G42" s="36">
        <v>2664</v>
      </c>
      <c r="H42" s="20"/>
      <c r="I42" s="35">
        <f t="shared" si="0"/>
        <v>0</v>
      </c>
    </row>
    <row r="43" spans="1:12" ht="14.25">
      <c r="A43" s="64"/>
      <c r="B43" s="65"/>
      <c r="C43" s="65"/>
      <c r="D43" s="65"/>
      <c r="E43" s="67"/>
      <c r="F43" s="37" t="s">
        <v>18</v>
      </c>
      <c r="G43" s="36">
        <v>2268</v>
      </c>
      <c r="H43" s="20"/>
      <c r="I43" s="35">
        <f t="shared" si="0"/>
        <v>0</v>
      </c>
      <c r="L43" s="34"/>
    </row>
    <row r="44" spans="1:12" ht="14.25">
      <c r="A44" s="64" t="s">
        <v>114</v>
      </c>
      <c r="B44" s="65" t="s">
        <v>38</v>
      </c>
      <c r="C44" s="66" t="s">
        <v>92</v>
      </c>
      <c r="D44" s="66" t="s">
        <v>93</v>
      </c>
      <c r="E44" s="67" t="s">
        <v>26</v>
      </c>
      <c r="F44" s="37" t="s">
        <v>17</v>
      </c>
      <c r="G44" s="36">
        <v>1698</v>
      </c>
      <c r="H44" s="20"/>
      <c r="I44" s="35">
        <f t="shared" si="0"/>
        <v>0</v>
      </c>
      <c r="L44" s="34"/>
    </row>
    <row r="45" spans="1:12" ht="14.25">
      <c r="A45" s="64"/>
      <c r="B45" s="65"/>
      <c r="C45" s="65"/>
      <c r="D45" s="65"/>
      <c r="E45" s="67"/>
      <c r="F45" s="37" t="s">
        <v>18</v>
      </c>
      <c r="G45" s="36">
        <v>3700</v>
      </c>
      <c r="H45" s="20"/>
      <c r="I45" s="35">
        <f t="shared" si="0"/>
        <v>0</v>
      </c>
      <c r="L45" s="34"/>
    </row>
    <row r="46" spans="1:12" ht="14.25" customHeight="1">
      <c r="A46" s="64" t="s">
        <v>115</v>
      </c>
      <c r="B46" s="65" t="s">
        <v>39</v>
      </c>
      <c r="C46" s="66" t="s">
        <v>94</v>
      </c>
      <c r="D46" s="66" t="s">
        <v>95</v>
      </c>
      <c r="E46" s="67" t="s">
        <v>26</v>
      </c>
      <c r="F46" s="37" t="s">
        <v>17</v>
      </c>
      <c r="G46" s="36">
        <v>2962</v>
      </c>
      <c r="H46" s="20"/>
      <c r="I46" s="35">
        <f t="shared" si="0"/>
        <v>0</v>
      </c>
      <c r="L46" s="34"/>
    </row>
    <row r="47" spans="1:12" ht="14.25" customHeight="1">
      <c r="A47" s="64"/>
      <c r="B47" s="65"/>
      <c r="C47" s="65"/>
      <c r="D47" s="65"/>
      <c r="E47" s="67"/>
      <c r="F47" s="37" t="s">
        <v>18</v>
      </c>
      <c r="G47" s="36">
        <v>2092</v>
      </c>
      <c r="H47" s="20"/>
      <c r="I47" s="35">
        <f t="shared" si="0"/>
        <v>0</v>
      </c>
      <c r="L47" s="34"/>
    </row>
    <row r="48" spans="1:12" ht="14.25">
      <c r="A48" s="68" t="s">
        <v>97</v>
      </c>
      <c r="B48" s="60" t="s">
        <v>99</v>
      </c>
      <c r="C48" s="60" t="s">
        <v>100</v>
      </c>
      <c r="D48" s="60" t="s">
        <v>101</v>
      </c>
      <c r="E48" s="61" t="s">
        <v>26</v>
      </c>
      <c r="F48" s="37" t="s">
        <v>17</v>
      </c>
      <c r="G48" s="36">
        <v>23266</v>
      </c>
      <c r="H48" s="20"/>
      <c r="I48" s="35">
        <f t="shared" si="0"/>
        <v>0</v>
      </c>
      <c r="L48" s="34"/>
    </row>
    <row r="49" spans="1:9" ht="14.25">
      <c r="A49" s="64"/>
      <c r="B49" s="65"/>
      <c r="C49" s="65"/>
      <c r="D49" s="65"/>
      <c r="E49" s="61"/>
      <c r="F49" s="37" t="s">
        <v>18</v>
      </c>
      <c r="G49" s="36">
        <v>14436</v>
      </c>
      <c r="H49" s="20"/>
      <c r="I49" s="35">
        <f t="shared" si="0"/>
        <v>0</v>
      </c>
    </row>
    <row r="50" spans="1:9" ht="14.25">
      <c r="A50" s="68" t="s">
        <v>98</v>
      </c>
      <c r="B50" s="60" t="s">
        <v>103</v>
      </c>
      <c r="C50" s="60" t="s">
        <v>116</v>
      </c>
      <c r="D50" s="60" t="s">
        <v>102</v>
      </c>
      <c r="E50" s="61" t="s">
        <v>26</v>
      </c>
      <c r="F50" s="39" t="s">
        <v>17</v>
      </c>
      <c r="G50" s="55">
        <v>23208</v>
      </c>
      <c r="H50" s="20"/>
      <c r="I50" s="35">
        <f t="shared" si="0"/>
        <v>0</v>
      </c>
    </row>
    <row r="51" spans="1:9" ht="14.25">
      <c r="A51" s="68"/>
      <c r="B51" s="60"/>
      <c r="C51" s="60"/>
      <c r="D51" s="60"/>
      <c r="E51" s="61"/>
      <c r="F51" s="39" t="s">
        <v>18</v>
      </c>
      <c r="G51" s="55">
        <v>12358</v>
      </c>
      <c r="H51" s="20"/>
      <c r="I51" s="35">
        <f t="shared" si="0"/>
        <v>0</v>
      </c>
    </row>
    <row r="52" spans="1:9" ht="26.25">
      <c r="A52" s="40"/>
      <c r="B52" s="41"/>
      <c r="C52" s="41"/>
      <c r="D52" s="62" t="s">
        <v>118</v>
      </c>
      <c r="E52" s="63"/>
      <c r="F52" s="54" t="s">
        <v>40</v>
      </c>
      <c r="G52" s="43">
        <f>SUMIF(F10:F51,"JT (kWh)",G10:G51)+SUMIF(F10:F51,"VT (kWh)",G10:G51)+SUMIF(F10:F51,"NT (kWh)",G10:G51)</f>
        <v>1086006</v>
      </c>
      <c r="H52" s="20"/>
      <c r="I52" s="35">
        <f t="shared" si="0"/>
        <v>0</v>
      </c>
    </row>
    <row r="53" spans="1:9" ht="27" thickBot="1">
      <c r="A53" s="40"/>
      <c r="B53" s="41"/>
      <c r="C53" s="41"/>
      <c r="D53" s="51" t="s">
        <v>117</v>
      </c>
      <c r="E53" s="53"/>
      <c r="F53" s="52" t="s">
        <v>40</v>
      </c>
      <c r="G53" s="43">
        <v>1086006</v>
      </c>
      <c r="H53" s="42"/>
      <c r="I53" s="35">
        <f t="shared" si="0"/>
        <v>0</v>
      </c>
    </row>
    <row r="54" spans="1:9" s="8" customFormat="1" ht="17.25" customHeight="1">
      <c r="A54" s="83" t="s">
        <v>41</v>
      </c>
      <c r="B54" s="84"/>
      <c r="C54" s="84"/>
      <c r="D54" s="84"/>
      <c r="E54" s="84"/>
      <c r="F54" s="84"/>
      <c r="G54" s="84"/>
      <c r="H54" s="21"/>
      <c r="I54" s="22">
        <f>SUM(I10:I53)</f>
        <v>0</v>
      </c>
    </row>
    <row r="55" spans="1:9" s="8" customFormat="1" ht="17.25" customHeight="1">
      <c r="A55" s="85" t="s">
        <v>42</v>
      </c>
      <c r="B55" s="86"/>
      <c r="C55" s="86"/>
      <c r="D55" s="86"/>
      <c r="E55" s="86"/>
      <c r="F55" s="86"/>
      <c r="G55" s="86"/>
      <c r="H55" s="23"/>
      <c r="I55" s="24"/>
    </row>
    <row r="56" spans="1:9" s="8" customFormat="1" ht="17.25" customHeight="1" thickBot="1">
      <c r="A56" s="87" t="s">
        <v>43</v>
      </c>
      <c r="B56" s="88"/>
      <c r="C56" s="88"/>
      <c r="D56" s="88"/>
      <c r="E56" s="88"/>
      <c r="F56" s="88"/>
      <c r="G56" s="88"/>
      <c r="H56" s="25"/>
      <c r="I56" s="26"/>
    </row>
    <row r="57" spans="1:7" s="8" customFormat="1" ht="7.5" customHeight="1">
      <c r="A57" s="9"/>
      <c r="B57" s="9"/>
      <c r="C57" s="10"/>
      <c r="D57" s="9"/>
      <c r="E57" s="9"/>
      <c r="F57" s="10"/>
      <c r="G57" s="7"/>
    </row>
    <row r="58" spans="1:9" s="8" customFormat="1" ht="12.75">
      <c r="A58" s="27" t="s">
        <v>52</v>
      </c>
      <c r="B58" s="9"/>
      <c r="C58" s="10"/>
      <c r="D58" s="9"/>
      <c r="E58" s="9"/>
      <c r="F58" s="10"/>
      <c r="G58" s="7"/>
      <c r="H58" s="28"/>
      <c r="I58" s="29"/>
    </row>
    <row r="59" spans="1:9" s="8" customFormat="1" ht="12.75">
      <c r="A59" s="30" t="s">
        <v>53</v>
      </c>
      <c r="B59" s="9"/>
      <c r="C59" s="10"/>
      <c r="D59" s="9"/>
      <c r="E59" s="9"/>
      <c r="F59" s="10"/>
      <c r="G59" s="7"/>
      <c r="H59" s="28"/>
      <c r="I59" s="29"/>
    </row>
    <row r="60" spans="1:9" s="8" customFormat="1" ht="12.75">
      <c r="A60" s="30" t="s">
        <v>54</v>
      </c>
      <c r="B60" s="9"/>
      <c r="C60" s="10"/>
      <c r="D60" s="9"/>
      <c r="E60" s="9"/>
      <c r="F60" s="10"/>
      <c r="G60" s="7"/>
      <c r="H60" s="28"/>
      <c r="I60" s="29"/>
    </row>
    <row r="61" spans="1:9" s="8" customFormat="1" ht="12.75">
      <c r="A61" s="31"/>
      <c r="C61" s="10"/>
      <c r="D61" s="9"/>
      <c r="E61" s="9"/>
      <c r="F61" s="10"/>
      <c r="G61" s="72"/>
      <c r="H61" s="73"/>
      <c r="I61" s="74"/>
    </row>
    <row r="62" spans="1:9" s="8" customFormat="1" ht="20.25" customHeight="1">
      <c r="A62" s="79"/>
      <c r="B62" s="79"/>
      <c r="C62" s="10"/>
      <c r="D62" s="9"/>
      <c r="E62" s="9"/>
      <c r="F62" s="10"/>
      <c r="G62" s="75" t="s">
        <v>55</v>
      </c>
      <c r="H62" s="76"/>
      <c r="I62" s="77"/>
    </row>
    <row r="63" spans="1:9" s="8" customFormat="1" ht="33.75" customHeight="1">
      <c r="A63" s="82" t="s">
        <v>56</v>
      </c>
      <c r="B63" s="82"/>
      <c r="C63" s="10"/>
      <c r="D63" s="9"/>
      <c r="E63" s="9"/>
      <c r="F63" s="10"/>
      <c r="G63" s="72"/>
      <c r="H63" s="73"/>
      <c r="I63" s="74"/>
    </row>
    <row r="64" spans="1:9" s="8" customFormat="1" ht="12.75">
      <c r="A64" s="9"/>
      <c r="B64" s="9"/>
      <c r="C64" s="10"/>
      <c r="D64" s="9"/>
      <c r="E64" s="9"/>
      <c r="F64" s="10"/>
      <c r="G64" s="75" t="s">
        <v>57</v>
      </c>
      <c r="H64" s="76"/>
      <c r="I64" s="77"/>
    </row>
    <row r="65" spans="1:7" ht="12.75">
      <c r="A65"/>
      <c r="B65"/>
      <c r="C65"/>
      <c r="D65"/>
      <c r="E65"/>
      <c r="F65" s="38"/>
      <c r="G65"/>
    </row>
  </sheetData>
  <sheetProtection/>
  <mergeCells count="104">
    <mergeCell ref="A44:A45"/>
    <mergeCell ref="B44:B45"/>
    <mergeCell ref="C44:C45"/>
    <mergeCell ref="D44:D45"/>
    <mergeCell ref="E44:E45"/>
    <mergeCell ref="D10:D12"/>
    <mergeCell ref="E10:E12"/>
    <mergeCell ref="A13:A15"/>
    <mergeCell ref="A46:A47"/>
    <mergeCell ref="B46:B47"/>
    <mergeCell ref="C46:C47"/>
    <mergeCell ref="D46:D47"/>
    <mergeCell ref="E46:E47"/>
    <mergeCell ref="A63:B63"/>
    <mergeCell ref="A54:G54"/>
    <mergeCell ref="A55:G55"/>
    <mergeCell ref="A56:G56"/>
    <mergeCell ref="A50:A51"/>
    <mergeCell ref="G63:I63"/>
    <mergeCell ref="G64:I64"/>
    <mergeCell ref="A4:I4"/>
    <mergeCell ref="A6:I6"/>
    <mergeCell ref="G61:I61"/>
    <mergeCell ref="A62:B62"/>
    <mergeCell ref="G62:I62"/>
    <mergeCell ref="A10:A12"/>
    <mergeCell ref="B10:B12"/>
    <mergeCell ref="C10:C12"/>
    <mergeCell ref="E13:E15"/>
    <mergeCell ref="A16:A18"/>
    <mergeCell ref="B16:B18"/>
    <mergeCell ref="C16:C18"/>
    <mergeCell ref="D16:D18"/>
    <mergeCell ref="E16:E18"/>
    <mergeCell ref="A21:A22"/>
    <mergeCell ref="B21:B22"/>
    <mergeCell ref="C21:C22"/>
    <mergeCell ref="D21:D22"/>
    <mergeCell ref="E21:E22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D52:E52"/>
    <mergeCell ref="A42:A43"/>
    <mergeCell ref="B42:B43"/>
    <mergeCell ref="C42:C43"/>
    <mergeCell ref="D42:D43"/>
    <mergeCell ref="E42:E43"/>
    <mergeCell ref="A48:A49"/>
    <mergeCell ref="B48:B49"/>
    <mergeCell ref="C48:C49"/>
    <mergeCell ref="D48:D49"/>
    <mergeCell ref="F8:G8"/>
    <mergeCell ref="F9:G9"/>
    <mergeCell ref="B50:B51"/>
    <mergeCell ref="C50:C51"/>
    <mergeCell ref="D50:D51"/>
    <mergeCell ref="E50:E51"/>
    <mergeCell ref="E48:E49"/>
    <mergeCell ref="B13:B15"/>
    <mergeCell ref="C13:C15"/>
    <mergeCell ref="D13:D15"/>
  </mergeCells>
  <printOptions horizontalCentered="1"/>
  <pageMargins left="0.11811023622047245" right="0.11811023622047245" top="0.1968503937007874" bottom="0.1968503937007874" header="0.11811023622047245" footer="0.11811023622047245"/>
  <pageSetup fitToHeight="1" fitToWidth="1" horizontalDpi="600" verticalDpi="600" orientation="landscape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Snježana Hajdinjak</dc:creator>
  <cp:keywords/>
  <dc:description/>
  <cp:lastModifiedBy>Davor Zemljak</cp:lastModifiedBy>
  <cp:lastPrinted>2019-07-12T10:19:55Z</cp:lastPrinted>
  <dcterms:created xsi:type="dcterms:W3CDTF">2018-02-20T06:32:43Z</dcterms:created>
  <dcterms:modified xsi:type="dcterms:W3CDTF">2020-07-09T12:19:39Z</dcterms:modified>
  <cp:category/>
  <cp:version/>
  <cp:contentType/>
  <cp:contentStatus/>
</cp:coreProperties>
</file>